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0" windowWidth="30400" windowHeight="14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<sst xmlns="http://schemas.openxmlformats.org/spreadsheetml/2006/main" count="235" uniqueCount="74">
  <si>
    <t xml:space="preserve">              TS 10 </t>
  </si>
  <si>
    <t xml:space="preserve">              TS 11 </t>
  </si>
  <si>
    <t xml:space="preserve">              TS 12</t>
  </si>
  <si>
    <t>g</t>
  </si>
  <si>
    <t>gender error on the participle</t>
  </si>
  <si>
    <t>n</t>
  </si>
  <si>
    <t>number error</t>
  </si>
  <si>
    <t>v</t>
  </si>
  <si>
    <t>c</t>
  </si>
  <si>
    <t>p</t>
  </si>
  <si>
    <t xml:space="preserve">other </t>
  </si>
  <si>
    <t>doubling of nominal expressions</t>
  </si>
  <si>
    <t>g/n/v/p/c/d</t>
  </si>
  <si>
    <t>d</t>
  </si>
  <si>
    <t>Child</t>
  </si>
  <si>
    <t>Age</t>
  </si>
  <si>
    <t xml:space="preserve">              WarmUp 1 </t>
  </si>
  <si>
    <t xml:space="preserve"> WarmUp 2 </t>
  </si>
  <si>
    <t xml:space="preserve">                TS 1     </t>
  </si>
  <si>
    <t>Date of Birth</t>
  </si>
  <si>
    <t>Date of Testing</t>
  </si>
  <si>
    <t xml:space="preserve">               TS 2 </t>
  </si>
  <si>
    <t xml:space="preserve">               TS 3 </t>
  </si>
  <si>
    <t xml:space="preserve">              TS 4 </t>
  </si>
  <si>
    <t xml:space="preserve">              TS 5 </t>
  </si>
  <si>
    <t xml:space="preserve">                 TS 6</t>
  </si>
  <si>
    <t xml:space="preserve">              TS 7 </t>
  </si>
  <si>
    <t xml:space="preserve">              TS 8 </t>
  </si>
  <si>
    <t xml:space="preserve">                TS 9</t>
  </si>
  <si>
    <t>Figures in red = grammatical dative clitic</t>
  </si>
  <si>
    <t>TOTAL</t>
  </si>
  <si>
    <t>M</t>
  </si>
  <si>
    <t>M/F</t>
  </si>
  <si>
    <t>Gender</t>
  </si>
  <si>
    <t>AGE</t>
  </si>
  <si>
    <t>DISTR 1</t>
  </si>
  <si>
    <t>DISTR 2</t>
  </si>
  <si>
    <t>DISTR 3</t>
  </si>
  <si>
    <t>DISTR 4</t>
  </si>
  <si>
    <t>DISTR 5</t>
  </si>
  <si>
    <t>CHECK (n=17)</t>
  </si>
  <si>
    <t>OBJECT CLITICS: TOTAL</t>
  </si>
  <si>
    <t>OBJECT CLITICS: POURCENTAGES</t>
  </si>
  <si>
    <t>CHECK (n=12)</t>
  </si>
  <si>
    <t>CHECK (n=100%)</t>
  </si>
  <si>
    <t>OBJECT CLITICS: ERRORS</t>
  </si>
  <si>
    <t>DISTRACTORS: TOTAL</t>
  </si>
  <si>
    <t>DISTRACTORS: POURCENTAGES</t>
  </si>
  <si>
    <t>DISTRACTORS: ERRORS</t>
  </si>
  <si>
    <t>CHECK (n=5)</t>
  </si>
  <si>
    <t>SD</t>
  </si>
  <si>
    <t>Non target placement</t>
  </si>
  <si>
    <t>L1</t>
  </si>
  <si>
    <t>DP object</t>
  </si>
  <si>
    <t>Null object</t>
  </si>
  <si>
    <t>Strong pronoun</t>
  </si>
  <si>
    <t>Weak pronoun</t>
  </si>
  <si>
    <t>Other response</t>
  </si>
  <si>
    <t>Clitic object</t>
  </si>
  <si>
    <t>Years</t>
  </si>
  <si>
    <t>Months</t>
  </si>
  <si>
    <t>Months calculated</t>
  </si>
  <si>
    <t>Gender error on cl</t>
  </si>
  <si>
    <t>Gender error on part</t>
  </si>
  <si>
    <t>Number error</t>
  </si>
  <si>
    <t xml:space="preserve">Verb </t>
  </si>
  <si>
    <t>Case error</t>
  </si>
  <si>
    <t xml:space="preserve">Doubling of nominal </t>
  </si>
  <si>
    <t>gender error on the clitic/pronoun</t>
  </si>
  <si>
    <t>verb change which still requires a clitic/pronoun</t>
  </si>
  <si>
    <t>case error - case of the clitic/pronoun doesn’t match the produced verb</t>
  </si>
  <si>
    <t>irrelevant response - not congruent with design and does not include an option for a clitic/pronoun</t>
  </si>
  <si>
    <t>Clitic</t>
  </si>
  <si>
    <t>Pronoun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</si>
</sst>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₪&quot;\ #,##0;&quot;₪&quot;\ \-#,##0"/>
    <numFmt numFmtId="173" formatCode="&quot;₪&quot;\ #,##0;[Red]&quot;₪&quot;\ \-#,##0"/>
    <numFmt numFmtId="174" formatCode="&quot;₪&quot;\ #,##0.00;&quot;₪&quot;\ \-#,##0.00"/>
    <numFmt numFmtId="175" formatCode="&quot;₪&quot;\ #,##0.00;[Red]&quot;₪&quot;\ \-#,##0.00"/>
    <numFmt numFmtId="176" formatCode="_ &quot;₪&quot;\ * #,##0_ ;_ &quot;₪&quot;\ * \-#,##0_ ;_ &quot;₪&quot;\ * &quot;-&quot;_ ;_ @_ "/>
    <numFmt numFmtId="177" formatCode="_ * #,##0_ ;_ * \-#,##0_ ;_ * &quot;-&quot;_ ;_ @_ "/>
    <numFmt numFmtId="178" formatCode="_ &quot;₪&quot;\ * #,##0.00_ ;_ &quot;₪&quot;\ * \-#,##0.00_ ;_ &quot;₪&quot;\ * &quot;-&quot;??_ ;_ @_ "/>
    <numFmt numFmtId="179" formatCode="_ * #,##0.00_ ;_ * \-#,##0.00_ ;_ * &quot;-&quot;??_ ;_ @_ 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40D]dddd\ dd\ mmmm\ yyyy"/>
    <numFmt numFmtId="197" formatCode="[$-1010000]d/m/yy;@"/>
    <numFmt numFmtId="198" formatCode="0.0"/>
    <numFmt numFmtId="199" formatCode="0.0%"/>
    <numFmt numFmtId="200" formatCode="_(* #,##0.0_);_(* \(#,##0.0\);_(* &quot;-&quot;??_);_(@_)"/>
    <numFmt numFmtId="201" formatCode="_(* #,##0_);_(* \(#,##0\);_(* &quot;-&quot;??_);_(@_)"/>
    <numFmt numFmtId="202" formatCode="[$-1010000]d/m/yyyy;@"/>
    <numFmt numFmtId="203" formatCode="#,##0\ [$€-1];[Red]\-#,##0\ [$€-1]"/>
  </numFmts>
  <fonts count="3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8" fillId="24" borderId="1" applyNumberFormat="0" applyAlignment="0" applyProtection="0"/>
    <xf numFmtId="0" fontId="29" fillId="0" borderId="2" applyNumberFormat="0" applyFill="0" applyAlignment="0" applyProtection="0"/>
    <xf numFmtId="0" fontId="30" fillId="25" borderId="1" applyNumberFormat="0" applyAlignment="0" applyProtection="0"/>
    <xf numFmtId="0" fontId="12" fillId="26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2" fillId="24" borderId="4" applyNumberFormat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195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8" borderId="12" xfId="0" applyFont="1" applyFill="1" applyBorder="1" applyAlignment="1">
      <alignment/>
    </xf>
    <xf numFmtId="0" fontId="0" fillId="8" borderId="13" xfId="0" applyFill="1" applyBorder="1" applyAlignment="1">
      <alignment/>
    </xf>
    <xf numFmtId="0" fontId="0" fillId="8" borderId="14" xfId="0" applyFill="1" applyBorder="1" applyAlignment="1">
      <alignment/>
    </xf>
    <xf numFmtId="0" fontId="1" fillId="8" borderId="13" xfId="0" applyFont="1" applyFill="1" applyBorder="1" applyAlignment="1">
      <alignment/>
    </xf>
    <xf numFmtId="0" fontId="1" fillId="8" borderId="15" xfId="0" applyFont="1" applyFill="1" applyBorder="1" applyAlignment="1">
      <alignment/>
    </xf>
    <xf numFmtId="0" fontId="1" fillId="4" borderId="16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4" borderId="17" xfId="0" applyFont="1" applyFill="1" applyBorder="1" applyAlignment="1">
      <alignment/>
    </xf>
    <xf numFmtId="0" fontId="0" fillId="4" borderId="13" xfId="0" applyFill="1" applyBorder="1" applyAlignment="1">
      <alignment/>
    </xf>
    <xf numFmtId="0" fontId="1" fillId="12" borderId="0" xfId="0" applyFont="1" applyFill="1" applyBorder="1" applyAlignment="1">
      <alignment/>
    </xf>
    <xf numFmtId="0" fontId="1" fillId="12" borderId="10" xfId="0" applyFont="1" applyFill="1" applyBorder="1" applyAlignment="1">
      <alignment/>
    </xf>
    <xf numFmtId="0" fontId="1" fillId="12" borderId="18" xfId="0" applyFont="1" applyFill="1" applyBorder="1" applyAlignment="1">
      <alignment/>
    </xf>
    <xf numFmtId="0" fontId="0" fillId="0" borderId="0" xfId="0" applyAlignment="1">
      <alignment wrapText="1"/>
    </xf>
    <xf numFmtId="0" fontId="1" fillId="30" borderId="10" xfId="0" applyFont="1" applyFill="1" applyBorder="1" applyAlignment="1">
      <alignment/>
    </xf>
    <xf numFmtId="49" fontId="1" fillId="30" borderId="10" xfId="0" applyNumberFormat="1" applyFont="1" applyFill="1" applyBorder="1" applyAlignment="1">
      <alignment/>
    </xf>
    <xf numFmtId="0" fontId="0" fillId="31" borderId="0" xfId="0" applyFont="1" applyFill="1" applyAlignment="1">
      <alignment/>
    </xf>
    <xf numFmtId="0" fontId="0" fillId="5" borderId="0" xfId="0" applyFill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4" borderId="13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1" fillId="32" borderId="13" xfId="0" applyFont="1" applyFill="1" applyBorder="1" applyAlignment="1">
      <alignment/>
    </xf>
    <xf numFmtId="0" fontId="0" fillId="5" borderId="11" xfId="0" applyFill="1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0" fillId="0" borderId="0" xfId="0" applyNumberFormat="1" applyFill="1" applyBorder="1" applyAlignment="1">
      <alignment/>
    </xf>
    <xf numFmtId="0" fontId="1" fillId="8" borderId="14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1" xfId="0" applyFill="1" applyBorder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4" borderId="11" xfId="0" applyFill="1" applyBorder="1" applyAlignment="1">
      <alignment/>
    </xf>
    <xf numFmtId="0" fontId="1" fillId="12" borderId="19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Alignment="1" applyProtection="1">
      <alignment horizontal="left"/>
      <protection locked="0"/>
    </xf>
    <xf numFmtId="0" fontId="0" fillId="37" borderId="20" xfId="63" applyNumberFormat="1" applyFont="1" applyFill="1" applyBorder="1" applyAlignment="1">
      <alignment horizontal="left"/>
    </xf>
    <xf numFmtId="197" fontId="0" fillId="0" borderId="10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NumberFormat="1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/>
    </xf>
    <xf numFmtId="0" fontId="0" fillId="37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 applyProtection="1">
      <alignment horizontal="left"/>
      <protection locked="0"/>
    </xf>
    <xf numFmtId="197" fontId="0" fillId="0" borderId="10" xfId="0" applyNumberFormat="1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98" fontId="0" fillId="0" borderId="21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98" fontId="0" fillId="0" borderId="19" xfId="0" applyNumberFormat="1" applyFont="1" applyFill="1" applyBorder="1" applyAlignment="1">
      <alignment horizontal="left" vertical="center"/>
    </xf>
    <xf numFmtId="198" fontId="1" fillId="0" borderId="19" xfId="0" applyNumberFormat="1" applyFont="1" applyBorder="1" applyAlignment="1">
      <alignment horizontal="left"/>
    </xf>
    <xf numFmtId="198" fontId="1" fillId="0" borderId="19" xfId="0" applyNumberFormat="1" applyFont="1" applyFill="1" applyBorder="1" applyAlignment="1">
      <alignment horizontal="left" vertical="center"/>
    </xf>
    <xf numFmtId="198" fontId="1" fillId="37" borderId="19" xfId="0" applyNumberFormat="1" applyFont="1" applyFill="1" applyBorder="1" applyAlignment="1">
      <alignment horizontal="left"/>
    </xf>
    <xf numFmtId="198" fontId="1" fillId="0" borderId="19" xfId="0" applyNumberFormat="1" applyFont="1" applyFill="1" applyBorder="1" applyAlignment="1">
      <alignment horizontal="left"/>
    </xf>
    <xf numFmtId="198" fontId="0" fillId="0" borderId="19" xfId="0" applyNumberFormat="1" applyFont="1" applyBorder="1" applyAlignment="1">
      <alignment horizontal="left"/>
    </xf>
    <xf numFmtId="198" fontId="0" fillId="37" borderId="19" xfId="0" applyNumberFormat="1" applyFont="1" applyFill="1" applyBorder="1" applyAlignment="1">
      <alignment horizontal="left"/>
    </xf>
    <xf numFmtId="0" fontId="0" fillId="37" borderId="22" xfId="0" applyFont="1" applyFill="1" applyBorder="1" applyAlignment="1">
      <alignment horizontal="left"/>
    </xf>
    <xf numFmtId="0" fontId="0" fillId="37" borderId="20" xfId="0" applyFont="1" applyFill="1" applyBorder="1" applyAlignment="1">
      <alignment horizontal="left" vertical="center"/>
    </xf>
    <xf numFmtId="0" fontId="0" fillId="37" borderId="23" xfId="0" applyFont="1" applyFill="1" applyBorder="1" applyAlignment="1">
      <alignment horizontal="left" vertical="center"/>
    </xf>
    <xf numFmtId="0" fontId="0" fillId="37" borderId="20" xfId="51" applyNumberFormat="1" applyFont="1" applyFill="1" applyBorder="1" applyAlignment="1">
      <alignment horizontal="left"/>
    </xf>
    <xf numFmtId="0" fontId="0" fillId="5" borderId="18" xfId="0" applyFill="1" applyBorder="1" applyAlignment="1">
      <alignment vertical="top" wrapText="1"/>
    </xf>
    <xf numFmtId="0" fontId="0" fillId="5" borderId="24" xfId="0" applyFill="1" applyBorder="1" applyAlignment="1">
      <alignment vertical="top" wrapText="1"/>
    </xf>
    <xf numFmtId="0" fontId="0" fillId="5" borderId="24" xfId="0" applyFont="1" applyFill="1" applyBorder="1" applyAlignment="1">
      <alignment vertical="top" wrapText="1"/>
    </xf>
    <xf numFmtId="0" fontId="0" fillId="5" borderId="24" xfId="0" applyNumberFormat="1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0" fontId="0" fillId="5" borderId="18" xfId="0" applyFont="1" applyFill="1" applyBorder="1" applyAlignment="1">
      <alignment vertical="top" wrapText="1"/>
    </xf>
    <xf numFmtId="0" fontId="0" fillId="5" borderId="20" xfId="0" applyFill="1" applyBorder="1" applyAlignment="1">
      <alignment vertical="top" wrapText="1"/>
    </xf>
    <xf numFmtId="0" fontId="0" fillId="5" borderId="25" xfId="0" applyFill="1" applyBorder="1" applyAlignment="1">
      <alignment vertical="top" wrapText="1"/>
    </xf>
    <xf numFmtId="0" fontId="0" fillId="5" borderId="25" xfId="0" applyFont="1" applyFill="1" applyBorder="1" applyAlignment="1">
      <alignment vertical="top" wrapText="1"/>
    </xf>
    <xf numFmtId="0" fontId="0" fillId="31" borderId="0" xfId="0" applyFill="1" applyAlignment="1">
      <alignment vertical="top" wrapText="1"/>
    </xf>
    <xf numFmtId="0" fontId="1" fillId="5" borderId="24" xfId="0" applyFont="1" applyFill="1" applyBorder="1" applyAlignment="1">
      <alignment vertical="top" wrapText="1"/>
    </xf>
    <xf numFmtId="0" fontId="1" fillId="5" borderId="25" xfId="0" applyFont="1" applyFill="1" applyBorder="1" applyAlignment="1">
      <alignment vertical="top" wrapText="1"/>
    </xf>
    <xf numFmtId="0" fontId="1" fillId="38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2" fillId="30" borderId="26" xfId="0" applyFont="1" applyFill="1" applyBorder="1" applyAlignment="1">
      <alignment vertical="top" wrapText="1"/>
    </xf>
    <xf numFmtId="0" fontId="2" fillId="30" borderId="25" xfId="0" applyFont="1" applyFill="1" applyBorder="1" applyAlignment="1">
      <alignment vertical="top" wrapText="1"/>
    </xf>
    <xf numFmtId="0" fontId="0" fillId="39" borderId="25" xfId="0" applyFill="1" applyBorder="1" applyAlignment="1">
      <alignment vertical="top" wrapText="1"/>
    </xf>
    <xf numFmtId="0" fontId="0" fillId="40" borderId="0" xfId="0" applyFont="1" applyFill="1" applyAlignment="1">
      <alignment/>
    </xf>
    <xf numFmtId="0" fontId="0" fillId="40" borderId="10" xfId="0" applyFill="1" applyBorder="1" applyAlignment="1">
      <alignment/>
    </xf>
    <xf numFmtId="0" fontId="0" fillId="40" borderId="0" xfId="0" applyFill="1" applyAlignment="1">
      <alignment/>
    </xf>
    <xf numFmtId="0" fontId="0" fillId="36" borderId="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0" xfId="0" applyFill="1" applyBorder="1" applyAlignment="1">
      <alignment/>
    </xf>
    <xf numFmtId="201" fontId="1" fillId="36" borderId="0" xfId="0" applyNumberFormat="1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1" fillId="38" borderId="24" xfId="0" applyFont="1" applyFill="1" applyBorder="1" applyAlignment="1">
      <alignment vertical="top" wrapText="1"/>
    </xf>
    <xf numFmtId="0" fontId="0" fillId="7" borderId="24" xfId="0" applyFont="1" applyFill="1" applyBorder="1" applyAlignment="1">
      <alignment vertical="top" wrapText="1"/>
    </xf>
    <xf numFmtId="0" fontId="0" fillId="0" borderId="26" xfId="0" applyBorder="1" applyAlignment="1">
      <alignment vertical="top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agem 2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  <cellStyle name="Vírgula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G2583"/>
  <sheetViews>
    <sheetView tabSelected="1" workbookViewId="0" topLeftCell="CM1">
      <selection activeCell="EN12" sqref="EN12"/>
    </sheetView>
  </sheetViews>
  <sheetFormatPr defaultColWidth="9.140625" defaultRowHeight="12.75"/>
  <cols>
    <col min="1" max="1" width="3.00390625" style="0" bestFit="1" customWidth="1"/>
    <col min="2" max="3" width="10.140625" style="0" customWidth="1"/>
    <col min="4" max="4" width="13.00390625" style="1" customWidth="1"/>
    <col min="5" max="5" width="13.8515625" style="1" customWidth="1"/>
    <col min="6" max="6" width="10.421875" style="1" customWidth="1"/>
    <col min="7" max="7" width="5.8515625" style="1" customWidth="1"/>
    <col min="8" max="8" width="7.140625" style="1" customWidth="1"/>
    <col min="9" max="9" width="9.140625" style="1" bestFit="1" customWidth="1"/>
    <col min="10" max="10" width="6.421875" style="1" customWidth="1"/>
    <col min="11" max="11" width="4.421875" style="0" customWidth="1"/>
    <col min="12" max="12" width="5.8515625" style="0" customWidth="1"/>
    <col min="13" max="13" width="6.140625" style="0" customWidth="1"/>
    <col min="14" max="14" width="6.28125" style="0" customWidth="1"/>
    <col min="15" max="15" width="5.7109375" style="29" customWidth="1"/>
    <col min="16" max="16" width="6.421875" style="0" customWidth="1"/>
    <col min="17" max="17" width="5.00390625" style="1" customWidth="1"/>
    <col min="18" max="18" width="4.7109375" style="0" customWidth="1"/>
    <col min="19" max="19" width="5.8515625" style="0" customWidth="1"/>
    <col min="20" max="20" width="6.140625" style="0" customWidth="1"/>
    <col min="21" max="22" width="6.28125" style="0" customWidth="1"/>
    <col min="23" max="23" width="6.421875" style="0" customWidth="1"/>
    <col min="24" max="24" width="4.7109375" style="1" customWidth="1"/>
    <col min="25" max="26" width="4.7109375" style="0" customWidth="1"/>
    <col min="27" max="27" width="6.140625" style="0" customWidth="1"/>
    <col min="28" max="28" width="6.421875" style="0" customWidth="1"/>
    <col min="29" max="29" width="6.28125" style="0" customWidth="1"/>
    <col min="30" max="30" width="5.7109375" style="0" customWidth="1"/>
    <col min="31" max="31" width="5.00390625" style="1" customWidth="1"/>
    <col min="32" max="33" width="5.00390625" style="0" customWidth="1"/>
    <col min="34" max="37" width="6.28125" style="0" customWidth="1"/>
    <col min="38" max="40" width="4.421875" style="0" customWidth="1"/>
    <col min="41" max="41" width="5.421875" style="0" customWidth="1"/>
    <col min="42" max="42" width="5.7109375" style="0" customWidth="1"/>
    <col min="43" max="43" width="6.140625" style="0" customWidth="1"/>
    <col min="44" max="44" width="4.421875" style="0" customWidth="1"/>
    <col min="45" max="45" width="5.00390625" style="1" customWidth="1"/>
    <col min="46" max="47" width="4.140625" style="2" customWidth="1"/>
    <col min="48" max="50" width="6.00390625" style="2" customWidth="1"/>
    <col min="51" max="51" width="6.28125" style="2" customWidth="1"/>
    <col min="52" max="52" width="4.8515625" style="1" customWidth="1"/>
    <col min="53" max="53" width="4.00390625" style="0" customWidth="1"/>
    <col min="54" max="54" width="4.140625" style="0" customWidth="1"/>
    <col min="55" max="57" width="6.00390625" style="0" customWidth="1"/>
    <col min="58" max="58" width="5.7109375" style="0" customWidth="1"/>
    <col min="59" max="61" width="4.421875" style="0" customWidth="1"/>
    <col min="62" max="62" width="5.8515625" style="0" customWidth="1"/>
    <col min="63" max="64" width="5.7109375" style="0" customWidth="1"/>
    <col min="65" max="65" width="4.421875" style="0" customWidth="1"/>
    <col min="66" max="66" width="5.00390625" style="1" customWidth="1"/>
    <col min="67" max="67" width="3.421875" style="2" customWidth="1"/>
    <col min="68" max="68" width="3.7109375" style="2" customWidth="1"/>
    <col min="69" max="71" width="6.140625" style="2" customWidth="1"/>
    <col min="72" max="72" width="6.00390625" style="2" customWidth="1"/>
    <col min="73" max="73" width="4.8515625" style="1" customWidth="1"/>
    <col min="74" max="74" width="4.00390625" style="2" customWidth="1"/>
    <col min="75" max="75" width="4.140625" style="2" customWidth="1"/>
    <col min="76" max="78" width="5.7109375" style="2" customWidth="1"/>
    <col min="79" max="79" width="6.140625" style="2" customWidth="1"/>
    <col min="80" max="82" width="4.421875" style="2" customWidth="1"/>
    <col min="83" max="83" width="5.421875" style="2" customWidth="1"/>
    <col min="84" max="85" width="5.7109375" style="2" customWidth="1"/>
    <col min="86" max="86" width="4.421875" style="2" customWidth="1"/>
    <col min="87" max="87" width="4.421875" style="1" customWidth="1"/>
    <col min="88" max="88" width="3.8515625" style="2" customWidth="1"/>
    <col min="89" max="89" width="4.140625" style="2" customWidth="1"/>
    <col min="90" max="92" width="5.7109375" style="2" customWidth="1"/>
    <col min="93" max="93" width="5.140625" style="2" customWidth="1"/>
    <col min="94" max="94" width="4.7109375" style="1" customWidth="1"/>
    <col min="95" max="95" width="3.421875" style="2" customWidth="1"/>
    <col min="96" max="96" width="3.7109375" style="2" customWidth="1"/>
    <col min="97" max="99" width="5.7109375" style="2" customWidth="1"/>
    <col min="100" max="100" width="6.140625" style="2" customWidth="1"/>
    <col min="101" max="103" width="4.421875" style="2" customWidth="1"/>
    <col min="104" max="104" width="5.8515625" style="2" customWidth="1"/>
    <col min="105" max="105" width="6.28125" style="2" customWidth="1"/>
    <col min="106" max="106" width="6.140625" style="2" customWidth="1"/>
    <col min="107" max="107" width="4.421875" style="2" customWidth="1"/>
    <col min="108" max="108" width="5.7109375" style="1" customWidth="1"/>
    <col min="109" max="109" width="3.421875" style="2" customWidth="1"/>
    <col min="110" max="110" width="4.28125" style="2" customWidth="1"/>
    <col min="111" max="113" width="5.7109375" style="2" customWidth="1"/>
    <col min="114" max="114" width="5.28125" style="2" customWidth="1"/>
    <col min="115" max="115" width="4.7109375" style="1" customWidth="1"/>
    <col min="116" max="117" width="4.00390625" style="2" customWidth="1"/>
    <col min="118" max="118" width="6.00390625" style="2" customWidth="1"/>
    <col min="119" max="119" width="6.421875" style="2" customWidth="1"/>
    <col min="120" max="120" width="6.00390625" style="2" customWidth="1"/>
    <col min="121" max="124" width="5.140625" style="2" customWidth="1"/>
    <col min="125" max="125" width="6.00390625" style="2" customWidth="1"/>
    <col min="126" max="128" width="5.140625" style="2" customWidth="1"/>
    <col min="129" max="129" width="4.8515625" style="1" customWidth="1"/>
    <col min="130" max="131" width="3.7109375" style="2" customWidth="1"/>
    <col min="132" max="132" width="6.00390625" style="2" customWidth="1"/>
    <col min="133" max="133" width="6.140625" style="2" customWidth="1"/>
    <col min="134" max="134" width="6.00390625" style="2" customWidth="1"/>
    <col min="135" max="135" width="6.28125" style="2" customWidth="1"/>
    <col min="136" max="136" width="5.28125" style="1" customWidth="1"/>
    <col min="137" max="137" width="6.28125" style="0" customWidth="1"/>
    <col min="138" max="138" width="6.00390625" style="0" customWidth="1"/>
    <col min="139" max="139" width="6.28125" style="0" customWidth="1"/>
    <col min="140" max="141" width="6.00390625" style="0" customWidth="1"/>
    <col min="142" max="142" width="6.140625" style="3" customWidth="1"/>
    <col min="143" max="143" width="9.140625" style="0" customWidth="1"/>
    <col min="144" max="144" width="8.00390625" style="0" customWidth="1"/>
    <col min="145" max="145" width="10.28125" style="0" customWidth="1"/>
    <col min="146" max="146" width="9.140625" style="0" customWidth="1"/>
    <col min="147" max="147" width="9.28125" style="0" customWidth="1"/>
  </cols>
  <sheetData>
    <row r="1" spans="1:189" ht="12.75" thickBot="1">
      <c r="A1" s="19" t="s">
        <v>5</v>
      </c>
      <c r="B1" s="13" t="s">
        <v>14</v>
      </c>
      <c r="C1" s="46" t="s">
        <v>52</v>
      </c>
      <c r="D1" s="14" t="s">
        <v>19</v>
      </c>
      <c r="E1" s="14" t="s">
        <v>20</v>
      </c>
      <c r="F1" s="14" t="s">
        <v>34</v>
      </c>
      <c r="G1" s="18" t="s">
        <v>15</v>
      </c>
      <c r="H1" s="17"/>
      <c r="I1" s="15" t="s">
        <v>33</v>
      </c>
      <c r="J1" s="9" t="s">
        <v>16</v>
      </c>
      <c r="K1" s="10"/>
      <c r="L1" s="10"/>
      <c r="M1" s="10"/>
      <c r="N1" s="10"/>
      <c r="O1" s="28"/>
      <c r="P1" s="10"/>
      <c r="Q1" s="11"/>
      <c r="R1" s="10" t="s">
        <v>17</v>
      </c>
      <c r="S1" s="12"/>
      <c r="T1" s="12"/>
      <c r="U1" s="10"/>
      <c r="V1" s="10"/>
      <c r="W1" s="10"/>
      <c r="X1" s="24" t="s">
        <v>18</v>
      </c>
      <c r="Y1" s="22"/>
      <c r="Z1" s="22"/>
      <c r="AA1" s="22"/>
      <c r="AB1" s="22"/>
      <c r="AC1" s="22"/>
      <c r="AD1" s="21"/>
      <c r="AE1" s="4" t="s">
        <v>21</v>
      </c>
      <c r="AF1" s="7"/>
      <c r="AG1" s="7"/>
      <c r="AH1" s="7"/>
      <c r="AI1" s="7"/>
      <c r="AJ1" s="7"/>
      <c r="AK1" s="36"/>
      <c r="AL1" s="30" t="s">
        <v>35</v>
      </c>
      <c r="AM1" s="30"/>
      <c r="AN1" s="30"/>
      <c r="AO1" s="30"/>
      <c r="AP1" s="30"/>
      <c r="AQ1" s="30"/>
      <c r="AR1" s="30"/>
      <c r="AS1" s="23" t="s">
        <v>22</v>
      </c>
      <c r="AT1" s="22"/>
      <c r="AU1" s="22"/>
      <c r="AV1" s="22"/>
      <c r="AW1" s="22"/>
      <c r="AX1" s="22"/>
      <c r="AY1" s="22"/>
      <c r="AZ1" s="4" t="s">
        <v>23</v>
      </c>
      <c r="BA1" s="7"/>
      <c r="BB1" s="7"/>
      <c r="BC1" s="7"/>
      <c r="BD1" s="7"/>
      <c r="BE1" s="7"/>
      <c r="BF1" s="8"/>
      <c r="BG1" s="30" t="s">
        <v>36</v>
      </c>
      <c r="BH1" s="30"/>
      <c r="BI1" s="30"/>
      <c r="BJ1" s="30"/>
      <c r="BK1" s="30"/>
      <c r="BL1" s="30"/>
      <c r="BM1" s="30"/>
      <c r="BN1" s="23" t="s">
        <v>24</v>
      </c>
      <c r="BO1" s="22"/>
      <c r="BP1" s="22"/>
      <c r="BQ1" s="22"/>
      <c r="BR1" s="22"/>
      <c r="BS1" s="22"/>
      <c r="BT1" s="21"/>
      <c r="BU1" s="4" t="s">
        <v>25</v>
      </c>
      <c r="BV1" s="7"/>
      <c r="BW1" s="7"/>
      <c r="BX1" s="7"/>
      <c r="BY1" s="7"/>
      <c r="BZ1" s="7"/>
      <c r="CA1" s="36"/>
      <c r="CB1" s="37" t="s">
        <v>37</v>
      </c>
      <c r="CC1" s="37"/>
      <c r="CD1" s="37"/>
      <c r="CE1" s="37"/>
      <c r="CF1" s="37"/>
      <c r="CG1" s="37"/>
      <c r="CH1" s="37"/>
      <c r="CI1" s="23" t="s">
        <v>26</v>
      </c>
      <c r="CJ1" s="22"/>
      <c r="CK1" s="22"/>
      <c r="CL1" s="22"/>
      <c r="CM1" s="22"/>
      <c r="CN1" s="22"/>
      <c r="CO1" s="21"/>
      <c r="CP1" s="4" t="s">
        <v>27</v>
      </c>
      <c r="CQ1" s="7"/>
      <c r="CR1" s="7"/>
      <c r="CS1" s="7"/>
      <c r="CT1" s="7"/>
      <c r="CU1" s="7"/>
      <c r="CV1" s="36"/>
      <c r="CW1" s="37" t="s">
        <v>38</v>
      </c>
      <c r="CX1" s="37"/>
      <c r="CY1" s="37"/>
      <c r="CZ1" s="37"/>
      <c r="DA1" s="37"/>
      <c r="DB1" s="37"/>
      <c r="DC1" s="37"/>
      <c r="DD1" s="23" t="s">
        <v>28</v>
      </c>
      <c r="DE1" s="22"/>
      <c r="DF1" s="22"/>
      <c r="DG1" s="22"/>
      <c r="DH1" s="22"/>
      <c r="DI1" s="22"/>
      <c r="DJ1" s="21"/>
      <c r="DK1" s="4" t="s">
        <v>0</v>
      </c>
      <c r="DL1" s="7"/>
      <c r="DM1" s="7"/>
      <c r="DN1" s="7"/>
      <c r="DO1" s="7"/>
      <c r="DP1" s="7"/>
      <c r="DQ1" s="36"/>
      <c r="DR1" s="37" t="s">
        <v>39</v>
      </c>
      <c r="DS1" s="37"/>
      <c r="DT1" s="37"/>
      <c r="DU1" s="37"/>
      <c r="DV1" s="37"/>
      <c r="DW1" s="37"/>
      <c r="DX1" s="37"/>
      <c r="DY1" s="23" t="s">
        <v>1</v>
      </c>
      <c r="DZ1" s="22"/>
      <c r="EA1" s="22"/>
      <c r="EB1" s="22"/>
      <c r="EC1" s="22"/>
      <c r="ED1" s="22"/>
      <c r="EE1" s="21"/>
      <c r="EF1" s="4" t="s">
        <v>2</v>
      </c>
      <c r="EG1" s="5"/>
      <c r="EH1" s="5"/>
      <c r="EI1" s="5"/>
      <c r="EJ1" s="5"/>
      <c r="EK1" s="5"/>
      <c r="EL1" s="6"/>
      <c r="EN1" s="43" t="s">
        <v>51</v>
      </c>
      <c r="EO1" s="44"/>
      <c r="EQ1" s="38" t="s">
        <v>41</v>
      </c>
      <c r="ER1" s="39"/>
      <c r="ES1" s="39"/>
      <c r="ET1" s="39"/>
      <c r="EU1" s="39"/>
      <c r="EV1" s="39"/>
      <c r="EX1" s="38" t="s">
        <v>42</v>
      </c>
      <c r="EY1" s="39"/>
      <c r="EZ1" s="39"/>
      <c r="FA1" s="39"/>
      <c r="FB1" s="39"/>
      <c r="FC1" s="39"/>
      <c r="FE1" s="38" t="s">
        <v>45</v>
      </c>
      <c r="FF1" s="39"/>
      <c r="FG1" s="39"/>
      <c r="FH1" s="39"/>
      <c r="FI1" s="39"/>
      <c r="FJ1" s="39"/>
      <c r="FK1" s="45"/>
      <c r="FM1" s="40" t="s">
        <v>46</v>
      </c>
      <c r="FN1" s="41"/>
      <c r="FO1" s="41"/>
      <c r="FP1" s="41"/>
      <c r="FQ1" s="41"/>
      <c r="FR1" s="41"/>
      <c r="FT1" s="40" t="s">
        <v>47</v>
      </c>
      <c r="FU1" s="41"/>
      <c r="FV1" s="41"/>
      <c r="FW1" s="41"/>
      <c r="FX1" s="41"/>
      <c r="FY1" s="41"/>
      <c r="GA1" s="40" t="s">
        <v>48</v>
      </c>
      <c r="GB1" s="41"/>
      <c r="GC1" s="41"/>
      <c r="GD1" s="41"/>
      <c r="GE1" s="41"/>
      <c r="GF1" s="41"/>
      <c r="GG1" s="42"/>
    </row>
    <row r="2" spans="1:189" s="16" customFormat="1" ht="42" customHeight="1">
      <c r="A2" s="93">
        <f>COUNTA(B3:B27)</f>
        <v>0</v>
      </c>
      <c r="B2" s="94"/>
      <c r="C2" s="95"/>
      <c r="D2" s="84"/>
      <c r="E2" s="84"/>
      <c r="F2" s="88" t="s">
        <v>61</v>
      </c>
      <c r="G2" s="89" t="s">
        <v>59</v>
      </c>
      <c r="H2" s="89" t="s">
        <v>60</v>
      </c>
      <c r="I2" s="90" t="s">
        <v>32</v>
      </c>
      <c r="J2" s="84" t="s">
        <v>58</v>
      </c>
      <c r="K2" s="85" t="s">
        <v>53</v>
      </c>
      <c r="L2" s="85" t="s">
        <v>54</v>
      </c>
      <c r="M2" s="85" t="s">
        <v>55</v>
      </c>
      <c r="N2" s="86" t="s">
        <v>56</v>
      </c>
      <c r="O2" s="87" t="s">
        <v>12</v>
      </c>
      <c r="P2" s="86" t="s">
        <v>57</v>
      </c>
      <c r="Q2" s="84" t="s">
        <v>58</v>
      </c>
      <c r="R2" s="85" t="s">
        <v>53</v>
      </c>
      <c r="S2" s="85" t="s">
        <v>54</v>
      </c>
      <c r="T2" s="85" t="s">
        <v>55</v>
      </c>
      <c r="U2" s="86" t="s">
        <v>56</v>
      </c>
      <c r="V2" s="87" t="s">
        <v>12</v>
      </c>
      <c r="W2" s="86" t="s">
        <v>57</v>
      </c>
      <c r="X2" s="84" t="s">
        <v>58</v>
      </c>
      <c r="Y2" s="85" t="s">
        <v>53</v>
      </c>
      <c r="Z2" s="85" t="s">
        <v>54</v>
      </c>
      <c r="AA2" s="85" t="s">
        <v>55</v>
      </c>
      <c r="AB2" s="86" t="s">
        <v>56</v>
      </c>
      <c r="AC2" s="87" t="s">
        <v>12</v>
      </c>
      <c r="AD2" s="86" t="s">
        <v>57</v>
      </c>
      <c r="AE2" s="84" t="s">
        <v>58</v>
      </c>
      <c r="AF2" s="85" t="s">
        <v>53</v>
      </c>
      <c r="AG2" s="85" t="s">
        <v>54</v>
      </c>
      <c r="AH2" s="85" t="s">
        <v>55</v>
      </c>
      <c r="AI2" s="86" t="s">
        <v>56</v>
      </c>
      <c r="AJ2" s="87" t="s">
        <v>12</v>
      </c>
      <c r="AK2" s="86" t="s">
        <v>57</v>
      </c>
      <c r="AL2" s="84" t="s">
        <v>58</v>
      </c>
      <c r="AM2" s="85" t="s">
        <v>53</v>
      </c>
      <c r="AN2" s="85" t="s">
        <v>54</v>
      </c>
      <c r="AO2" s="85" t="s">
        <v>55</v>
      </c>
      <c r="AP2" s="86" t="s">
        <v>56</v>
      </c>
      <c r="AQ2" s="87" t="s">
        <v>12</v>
      </c>
      <c r="AR2" s="86" t="s">
        <v>57</v>
      </c>
      <c r="AS2" s="84" t="s">
        <v>58</v>
      </c>
      <c r="AT2" s="85" t="s">
        <v>53</v>
      </c>
      <c r="AU2" s="85" t="s">
        <v>54</v>
      </c>
      <c r="AV2" s="85" t="s">
        <v>55</v>
      </c>
      <c r="AW2" s="86" t="s">
        <v>56</v>
      </c>
      <c r="AX2" s="87" t="s">
        <v>12</v>
      </c>
      <c r="AY2" s="86" t="s">
        <v>57</v>
      </c>
      <c r="AZ2" s="84" t="s">
        <v>58</v>
      </c>
      <c r="BA2" s="85" t="s">
        <v>53</v>
      </c>
      <c r="BB2" s="85" t="s">
        <v>54</v>
      </c>
      <c r="BC2" s="85" t="s">
        <v>55</v>
      </c>
      <c r="BD2" s="86" t="s">
        <v>56</v>
      </c>
      <c r="BE2" s="87" t="s">
        <v>12</v>
      </c>
      <c r="BF2" s="86" t="s">
        <v>57</v>
      </c>
      <c r="BG2" s="84" t="s">
        <v>58</v>
      </c>
      <c r="BH2" s="85" t="s">
        <v>53</v>
      </c>
      <c r="BI2" s="85" t="s">
        <v>54</v>
      </c>
      <c r="BJ2" s="85" t="s">
        <v>55</v>
      </c>
      <c r="BK2" s="86" t="s">
        <v>56</v>
      </c>
      <c r="BL2" s="87" t="s">
        <v>12</v>
      </c>
      <c r="BM2" s="86" t="s">
        <v>57</v>
      </c>
      <c r="BN2" s="84" t="s">
        <v>58</v>
      </c>
      <c r="BO2" s="85" t="s">
        <v>53</v>
      </c>
      <c r="BP2" s="85" t="s">
        <v>54</v>
      </c>
      <c r="BQ2" s="85" t="s">
        <v>55</v>
      </c>
      <c r="BR2" s="86" t="s">
        <v>56</v>
      </c>
      <c r="BS2" s="87" t="s">
        <v>12</v>
      </c>
      <c r="BT2" s="86" t="s">
        <v>57</v>
      </c>
      <c r="BU2" s="84" t="s">
        <v>58</v>
      </c>
      <c r="BV2" s="85" t="s">
        <v>53</v>
      </c>
      <c r="BW2" s="85" t="s">
        <v>54</v>
      </c>
      <c r="BX2" s="85" t="s">
        <v>55</v>
      </c>
      <c r="BY2" s="86" t="s">
        <v>56</v>
      </c>
      <c r="BZ2" s="87" t="s">
        <v>12</v>
      </c>
      <c r="CA2" s="86" t="s">
        <v>57</v>
      </c>
      <c r="CB2" s="84" t="s">
        <v>58</v>
      </c>
      <c r="CC2" s="85" t="s">
        <v>53</v>
      </c>
      <c r="CD2" s="85" t="s">
        <v>54</v>
      </c>
      <c r="CE2" s="85" t="s">
        <v>55</v>
      </c>
      <c r="CF2" s="86" t="s">
        <v>56</v>
      </c>
      <c r="CG2" s="87" t="s">
        <v>12</v>
      </c>
      <c r="CH2" s="86" t="s">
        <v>57</v>
      </c>
      <c r="CI2" s="84" t="s">
        <v>58</v>
      </c>
      <c r="CJ2" s="85" t="s">
        <v>53</v>
      </c>
      <c r="CK2" s="85" t="s">
        <v>54</v>
      </c>
      <c r="CL2" s="85" t="s">
        <v>55</v>
      </c>
      <c r="CM2" s="86" t="s">
        <v>56</v>
      </c>
      <c r="CN2" s="87" t="s">
        <v>12</v>
      </c>
      <c r="CO2" s="86" t="s">
        <v>57</v>
      </c>
      <c r="CP2" s="84" t="s">
        <v>58</v>
      </c>
      <c r="CQ2" s="85" t="s">
        <v>53</v>
      </c>
      <c r="CR2" s="85" t="s">
        <v>54</v>
      </c>
      <c r="CS2" s="85" t="s">
        <v>55</v>
      </c>
      <c r="CT2" s="86" t="s">
        <v>56</v>
      </c>
      <c r="CU2" s="87" t="s">
        <v>12</v>
      </c>
      <c r="CV2" s="86" t="s">
        <v>57</v>
      </c>
      <c r="CW2" s="84" t="s">
        <v>58</v>
      </c>
      <c r="CX2" s="85" t="s">
        <v>53</v>
      </c>
      <c r="CY2" s="85" t="s">
        <v>54</v>
      </c>
      <c r="CZ2" s="85" t="s">
        <v>55</v>
      </c>
      <c r="DA2" s="86" t="s">
        <v>56</v>
      </c>
      <c r="DB2" s="87" t="s">
        <v>12</v>
      </c>
      <c r="DC2" s="86" t="s">
        <v>57</v>
      </c>
      <c r="DD2" s="84" t="s">
        <v>58</v>
      </c>
      <c r="DE2" s="85" t="s">
        <v>53</v>
      </c>
      <c r="DF2" s="85" t="s">
        <v>54</v>
      </c>
      <c r="DG2" s="85" t="s">
        <v>55</v>
      </c>
      <c r="DH2" s="86" t="s">
        <v>56</v>
      </c>
      <c r="DI2" s="87" t="s">
        <v>12</v>
      </c>
      <c r="DJ2" s="86" t="s">
        <v>57</v>
      </c>
      <c r="DK2" s="84" t="s">
        <v>58</v>
      </c>
      <c r="DL2" s="85" t="s">
        <v>53</v>
      </c>
      <c r="DM2" s="85" t="s">
        <v>54</v>
      </c>
      <c r="DN2" s="85" t="s">
        <v>55</v>
      </c>
      <c r="DO2" s="86" t="s">
        <v>56</v>
      </c>
      <c r="DP2" s="87" t="s">
        <v>12</v>
      </c>
      <c r="DQ2" s="86" t="s">
        <v>57</v>
      </c>
      <c r="DR2" s="84" t="s">
        <v>58</v>
      </c>
      <c r="DS2" s="85" t="s">
        <v>53</v>
      </c>
      <c r="DT2" s="85" t="s">
        <v>54</v>
      </c>
      <c r="DU2" s="85" t="s">
        <v>55</v>
      </c>
      <c r="DV2" s="86" t="s">
        <v>56</v>
      </c>
      <c r="DW2" s="87" t="s">
        <v>12</v>
      </c>
      <c r="DX2" s="86" t="s">
        <v>57</v>
      </c>
      <c r="DY2" s="84" t="s">
        <v>58</v>
      </c>
      <c r="DZ2" s="85" t="s">
        <v>53</v>
      </c>
      <c r="EA2" s="85" t="s">
        <v>54</v>
      </c>
      <c r="EB2" s="85" t="s">
        <v>55</v>
      </c>
      <c r="EC2" s="86" t="s">
        <v>56</v>
      </c>
      <c r="ED2" s="87" t="s">
        <v>12</v>
      </c>
      <c r="EE2" s="86" t="s">
        <v>57</v>
      </c>
      <c r="EF2" s="84" t="s">
        <v>58</v>
      </c>
      <c r="EG2" s="85" t="s">
        <v>53</v>
      </c>
      <c r="EH2" s="85" t="s">
        <v>54</v>
      </c>
      <c r="EI2" s="85" t="s">
        <v>55</v>
      </c>
      <c r="EJ2" s="86" t="s">
        <v>56</v>
      </c>
      <c r="EK2" s="87" t="s">
        <v>12</v>
      </c>
      <c r="EL2" s="86" t="s">
        <v>57</v>
      </c>
      <c r="EM2" s="110" t="s">
        <v>40</v>
      </c>
      <c r="EN2" s="111" t="s">
        <v>72</v>
      </c>
      <c r="EO2" s="111" t="s">
        <v>73</v>
      </c>
      <c r="EP2" s="112"/>
      <c r="EQ2" s="91" t="s">
        <v>58</v>
      </c>
      <c r="ER2" s="91" t="s">
        <v>53</v>
      </c>
      <c r="ES2" s="91" t="s">
        <v>54</v>
      </c>
      <c r="ET2" s="91" t="s">
        <v>55</v>
      </c>
      <c r="EU2" s="92" t="s">
        <v>56</v>
      </c>
      <c r="EV2" s="89" t="s">
        <v>57</v>
      </c>
      <c r="EW2" s="96" t="s">
        <v>43</v>
      </c>
      <c r="EX2" s="91" t="s">
        <v>58</v>
      </c>
      <c r="EY2" s="91" t="s">
        <v>53</v>
      </c>
      <c r="EZ2" s="91" t="s">
        <v>54</v>
      </c>
      <c r="FA2" s="91" t="s">
        <v>55</v>
      </c>
      <c r="FB2" s="92" t="s">
        <v>56</v>
      </c>
      <c r="FC2" s="89" t="s">
        <v>57</v>
      </c>
      <c r="FD2" s="96" t="s">
        <v>44</v>
      </c>
      <c r="FE2" s="98" t="s">
        <v>62</v>
      </c>
      <c r="FF2" s="99" t="s">
        <v>63</v>
      </c>
      <c r="FG2" s="99" t="s">
        <v>64</v>
      </c>
      <c r="FH2" s="99" t="s">
        <v>65</v>
      </c>
      <c r="FI2" s="99" t="s">
        <v>66</v>
      </c>
      <c r="FJ2" s="99" t="s">
        <v>67</v>
      </c>
      <c r="FK2" s="100" t="s">
        <v>30</v>
      </c>
      <c r="FL2" s="97"/>
      <c r="FM2" s="91" t="s">
        <v>58</v>
      </c>
      <c r="FN2" s="91" t="s">
        <v>53</v>
      </c>
      <c r="FO2" s="91" t="s">
        <v>54</v>
      </c>
      <c r="FP2" s="91" t="s">
        <v>55</v>
      </c>
      <c r="FQ2" s="92" t="s">
        <v>56</v>
      </c>
      <c r="FR2" s="89" t="s">
        <v>57</v>
      </c>
      <c r="FS2" s="96" t="s">
        <v>49</v>
      </c>
      <c r="FT2" s="91" t="s">
        <v>58</v>
      </c>
      <c r="FU2" s="91" t="s">
        <v>53</v>
      </c>
      <c r="FV2" s="91" t="s">
        <v>54</v>
      </c>
      <c r="FW2" s="91" t="s">
        <v>55</v>
      </c>
      <c r="FX2" s="92" t="s">
        <v>56</v>
      </c>
      <c r="FY2" s="89" t="s">
        <v>57</v>
      </c>
      <c r="FZ2" s="96" t="s">
        <v>44</v>
      </c>
      <c r="GA2" s="98" t="s">
        <v>62</v>
      </c>
      <c r="GB2" s="99" t="s">
        <v>63</v>
      </c>
      <c r="GC2" s="99" t="s">
        <v>64</v>
      </c>
      <c r="GD2" s="99" t="s">
        <v>65</v>
      </c>
      <c r="GE2" s="99" t="s">
        <v>66</v>
      </c>
      <c r="GF2" s="99" t="s">
        <v>67</v>
      </c>
      <c r="GG2" s="100" t="s">
        <v>30</v>
      </c>
    </row>
    <row r="3" spans="1:189" ht="12">
      <c r="A3" s="20"/>
      <c r="B3" s="67"/>
      <c r="C3" s="68"/>
      <c r="D3" s="51"/>
      <c r="E3" s="51"/>
      <c r="F3" s="69">
        <f>(E3-D3)/365*12</f>
        <v>0</v>
      </c>
      <c r="G3" s="72">
        <f>ROUNDDOWN(F3/12,0)</f>
        <v>0</v>
      </c>
      <c r="H3" s="52">
        <f>(F3-G3)*12</f>
        <v>0</v>
      </c>
      <c r="I3" s="53"/>
      <c r="J3" s="54"/>
      <c r="K3" s="55"/>
      <c r="L3" s="55"/>
      <c r="M3" s="55"/>
      <c r="N3" s="55"/>
      <c r="O3" s="56"/>
      <c r="P3" s="55"/>
      <c r="Q3" s="54"/>
      <c r="R3" s="55"/>
      <c r="S3" s="55"/>
      <c r="T3" s="55"/>
      <c r="U3" s="55"/>
      <c r="V3" s="55"/>
      <c r="W3" s="55"/>
      <c r="X3" s="54"/>
      <c r="Y3" s="55"/>
      <c r="Z3" s="55"/>
      <c r="AA3" s="55"/>
      <c r="AB3" s="55"/>
      <c r="AC3" s="55"/>
      <c r="AD3" s="55"/>
      <c r="AE3" s="54"/>
      <c r="AF3" s="49"/>
      <c r="AG3" s="49"/>
      <c r="AH3" s="49"/>
      <c r="AI3" s="49"/>
      <c r="AJ3" s="49"/>
      <c r="AK3" s="57"/>
      <c r="AL3" s="49"/>
      <c r="AM3" s="49"/>
      <c r="AN3" s="49"/>
      <c r="AO3" s="49"/>
      <c r="AP3" s="49"/>
      <c r="AQ3" s="49"/>
      <c r="AR3" s="49"/>
      <c r="AS3" s="54"/>
      <c r="AT3" s="55"/>
      <c r="AU3" s="55"/>
      <c r="AV3" s="55"/>
      <c r="AW3" s="55"/>
      <c r="AX3" s="55"/>
      <c r="AY3" s="55"/>
      <c r="AZ3" s="54"/>
      <c r="BA3" s="49"/>
      <c r="BB3" s="49"/>
      <c r="BC3" s="49"/>
      <c r="BD3" s="49"/>
      <c r="BE3" s="55"/>
      <c r="BF3" s="57"/>
      <c r="BG3" s="49"/>
      <c r="BH3" s="49"/>
      <c r="BI3" s="49"/>
      <c r="BJ3" s="49"/>
      <c r="BK3" s="49"/>
      <c r="BL3" s="49"/>
      <c r="BM3" s="49"/>
      <c r="BN3" s="54"/>
      <c r="BO3" s="55"/>
      <c r="BP3" s="55"/>
      <c r="BQ3" s="55"/>
      <c r="BR3" s="55"/>
      <c r="BS3" s="55"/>
      <c r="BT3" s="55"/>
      <c r="BU3" s="54"/>
      <c r="BV3" s="55"/>
      <c r="BW3" s="55"/>
      <c r="BX3" s="55"/>
      <c r="BY3" s="55"/>
      <c r="BZ3" s="55"/>
      <c r="CA3" s="57"/>
      <c r="CB3" s="49"/>
      <c r="CC3" s="49"/>
      <c r="CD3" s="49"/>
      <c r="CE3" s="49"/>
      <c r="CF3" s="49"/>
      <c r="CG3" s="49"/>
      <c r="CH3" s="49"/>
      <c r="CI3" s="54"/>
      <c r="CJ3" s="55"/>
      <c r="CK3" s="55"/>
      <c r="CL3" s="55"/>
      <c r="CM3" s="55"/>
      <c r="CN3" s="55"/>
      <c r="CO3" s="55"/>
      <c r="CP3" s="54"/>
      <c r="CQ3" s="55"/>
      <c r="CR3" s="55"/>
      <c r="CS3" s="55"/>
      <c r="CT3" s="55"/>
      <c r="CU3" s="55"/>
      <c r="CV3" s="57"/>
      <c r="CW3" s="49"/>
      <c r="CX3" s="49"/>
      <c r="CY3" s="49"/>
      <c r="CZ3" s="49"/>
      <c r="DA3" s="49"/>
      <c r="DB3" s="49"/>
      <c r="DC3" s="49"/>
      <c r="DD3" s="54"/>
      <c r="DE3" s="55"/>
      <c r="DF3" s="55"/>
      <c r="DG3" s="55"/>
      <c r="DH3" s="55"/>
      <c r="DI3" s="55"/>
      <c r="DJ3" s="55"/>
      <c r="DK3" s="54"/>
      <c r="DL3" s="55"/>
      <c r="DM3" s="55"/>
      <c r="DN3" s="55"/>
      <c r="DO3" s="55"/>
      <c r="DP3" s="55"/>
      <c r="DQ3" s="57"/>
      <c r="DR3" s="49"/>
      <c r="DS3" s="49"/>
      <c r="DT3" s="49"/>
      <c r="DU3" s="49"/>
      <c r="DV3" s="49"/>
      <c r="DW3" s="49"/>
      <c r="DX3" s="49"/>
      <c r="DY3" s="54"/>
      <c r="DZ3" s="55"/>
      <c r="EA3" s="55"/>
      <c r="EB3" s="55"/>
      <c r="EC3" s="55"/>
      <c r="ED3" s="55"/>
      <c r="EE3" s="55"/>
      <c r="EF3" s="54"/>
      <c r="EG3" s="49"/>
      <c r="EH3" s="49"/>
      <c r="EI3" s="49"/>
      <c r="EJ3" s="49"/>
      <c r="EK3" s="49"/>
      <c r="EL3" s="57"/>
      <c r="EM3" s="58">
        <f>SUM(X3:EL3)</f>
        <v>0</v>
      </c>
      <c r="EN3" s="49"/>
      <c r="EO3" s="49"/>
      <c r="EP3" s="49"/>
      <c r="EQ3" s="59">
        <f>X3+AE3+AS3+AZ3+BN3+BU3+CI3+CP3+DD3+DK3+DY3+EF3</f>
        <v>0</v>
      </c>
      <c r="ER3" s="59">
        <f>Y3+AF3+AT3+BA3+BO3+BV3+CJ3+CQ3+DE3+DL3+DZ3+EG3</f>
        <v>0</v>
      </c>
      <c r="ES3" s="59">
        <f>Z3+AG3+AU3+BB3+BP3+BW3+CK3+CR3+DF3+DM3+EA3+EH3</f>
        <v>0</v>
      </c>
      <c r="ET3" s="59">
        <f>AA3+AH3+AV3+BC3+BQ3+BX3+CL3+CS3+DG3+DN3+EB3+EI3</f>
        <v>0</v>
      </c>
      <c r="EU3" s="59">
        <f>AB3+AI3+AW3+BD3+BR3+BY3+CM3+CT3+DH3+DO3+EC3+EJ3</f>
        <v>0</v>
      </c>
      <c r="EV3" s="59">
        <f aca="true" t="shared" si="0" ref="EV3:EV27">AD3+AK3+AY3+BF3+BT3+CA3+CO3+CV3+DJ3+DQ3+EE3+EL3</f>
        <v>0</v>
      </c>
      <c r="EW3" s="60">
        <f aca="true" t="shared" si="1" ref="EW3:EW27">SUM(EQ3:EV3)</f>
        <v>0</v>
      </c>
      <c r="EX3" s="83">
        <f aca="true" t="shared" si="2" ref="EX3:FC3">EQ3/12*100</f>
        <v>0</v>
      </c>
      <c r="EY3" s="83">
        <f t="shared" si="2"/>
        <v>0</v>
      </c>
      <c r="EZ3" s="83">
        <f t="shared" si="2"/>
        <v>0</v>
      </c>
      <c r="FA3" s="83">
        <f t="shared" si="2"/>
        <v>0</v>
      </c>
      <c r="FB3" s="83">
        <f t="shared" si="2"/>
        <v>0</v>
      </c>
      <c r="FC3" s="83">
        <f t="shared" si="2"/>
        <v>0</v>
      </c>
      <c r="FD3" s="61">
        <f>SUM(EX3:FC3)</f>
        <v>0</v>
      </c>
      <c r="FE3" s="81">
        <f>COUNTIF(AC3,"g")+COUNTIF(AJ3,"g")+COUNTIF(AX3,"g")+COUNTIF(BE3,"g")+COUNTIF(BS3,"g")+COUNTIF(BZ3,"g")+COUNTIF(CN3,"g")+COUNTIF(CU3,"g")+COUNTIF(DI3,"g")+COUNTIF(DP3,"g")+COUNTIF(ED3,"g")+COUNTIF(EK3,"g")</f>
        <v>0</v>
      </c>
      <c r="FF3" s="81">
        <f>COUNTIF(AD3,"p")+COUNTIF(AK3,"p")+COUNTIF(AY3,"p")+COUNTIF(BF3,"p")+COUNTIF(BT3,"p")+COUNTIF(CA3,"p")+COUNTIF(CO3,"p")+COUNTIF(CV3,"p")+COUNTIF(DJ3,"p")+COUNTIF(DQ3,"p")+COUNTIF(EE3,"p")+COUNTIF(EL3,"p")</f>
        <v>0</v>
      </c>
      <c r="FG3" s="81">
        <f>COUNTIF(AE3,"n")+COUNTIF(AL3,"n")+COUNTIF(AZ3,"n")+COUNTIF(BG3,"n")+COUNTIF(BU3,"n")+COUNTIF(CB3,"n")+COUNTIF(CP3,"n")+COUNTIF(CW3,"n")+COUNTIF(DK3,"n")+COUNTIF(DR3,"n")+COUNTIF(EF3,"n")+COUNTIF(EM3,"n")</f>
        <v>0</v>
      </c>
      <c r="FH3" s="81">
        <f>COUNTIF(AF3,"v")+COUNTIF(AM3,"v")+COUNTIF(BA3,"v")+COUNTIF(BH3,"v")+COUNTIF(BV3,"v")+COUNTIF(CC3,"v")+COUNTIF(CQ3,"v")+COUNTIF(CX3,"v")+COUNTIF(DL3,"v")+COUNTIF(DS3,"v")+COUNTIF(EG3,"v")+COUNTIF(EN3,"v")</f>
        <v>0</v>
      </c>
      <c r="FI3" s="81">
        <f>COUNTIF(AG3,"c")+COUNTIF(AN3,"c")+COUNTIF(BB3,"c")+COUNTIF(BI3,"c")+COUNTIF(BW3,"c")+COUNTIF(CD3,"c")+COUNTIF(CR3,"c")+COUNTIF(CY3,"c")+COUNTIF(DM3,"c")+COUNTIF(DT3,"c")+COUNTIF(EH3,"c")+COUNTIF(EO3,"c")</f>
        <v>0</v>
      </c>
      <c r="FJ3" s="81">
        <f>COUNTIF(AH3,"d")+COUNTIF(AO3,"d")+COUNTIF(BC3,"d")+COUNTIF(BJ3,"d")+COUNTIF(BX3,"d")+COUNTIF(CE3,"d")+COUNTIF(CS3,"d")+COUNTIF(CZ3,"d")+COUNTIF(DN3,"d")+COUNTIF(DU3,"d")+COUNTIF(EI3,"d")+COUNTIF(EP3,"d")</f>
        <v>0</v>
      </c>
      <c r="FK3" s="59">
        <f>SUM(FE3:FJ3)</f>
        <v>0</v>
      </c>
      <c r="FL3" s="62"/>
      <c r="FM3" s="59">
        <f aca="true" t="shared" si="3" ref="FM3:FR3">AL3+BG3+CB3+CW3+DR3</f>
        <v>0</v>
      </c>
      <c r="FN3" s="59">
        <f t="shared" si="3"/>
        <v>0</v>
      </c>
      <c r="FO3" s="59">
        <f t="shared" si="3"/>
        <v>0</v>
      </c>
      <c r="FP3" s="59">
        <f t="shared" si="3"/>
        <v>0</v>
      </c>
      <c r="FQ3" s="59">
        <f t="shared" si="3"/>
        <v>0</v>
      </c>
      <c r="FR3" s="59">
        <f t="shared" si="3"/>
        <v>0</v>
      </c>
      <c r="FS3" s="60">
        <f>SUM(FM3:FR3)</f>
        <v>0</v>
      </c>
      <c r="FT3" s="83">
        <f aca="true" t="shared" si="4" ref="FT3:FY3">FM3/5*100</f>
        <v>0</v>
      </c>
      <c r="FU3" s="83">
        <f t="shared" si="4"/>
        <v>0</v>
      </c>
      <c r="FV3" s="83">
        <f t="shared" si="4"/>
        <v>0</v>
      </c>
      <c r="FW3" s="83">
        <f t="shared" si="4"/>
        <v>0</v>
      </c>
      <c r="FX3" s="83">
        <f t="shared" si="4"/>
        <v>0</v>
      </c>
      <c r="FY3" s="83">
        <f t="shared" si="4"/>
        <v>0</v>
      </c>
      <c r="FZ3" s="61">
        <f>SUM(FT3:FY3)</f>
        <v>0</v>
      </c>
      <c r="GA3" s="50">
        <f>COUNTIF(AQ3,"g")+COUNTIF(BL3,"g")+COUNTIF(CG3,"g")+COUNTIF(DB3,"g")+COUNTIF(DW3,"g")</f>
        <v>0</v>
      </c>
      <c r="GB3" s="50">
        <f>COUNTIF(AR3,"p")+COUNTIF(BM3,"p")+COUNTIF(CH3,"p")+COUNTIF(DC3,"p")+COUNTIF(DX3,"p")</f>
        <v>0</v>
      </c>
      <c r="GC3" s="50">
        <f>COUNTIF(AS3,"n")+COUNTIF(BN3,"n")+COUNTIF(CI3,"n")+COUNTIF(DD3,"n")+COUNTIF(DY3,"n")</f>
        <v>0</v>
      </c>
      <c r="GD3" s="50">
        <f>COUNTIF(AT3,"v")+COUNTIF(BO3,"v")+COUNTIF(CJ3,"v")+COUNTIF(DE3,"v")+COUNTIF(DZ3,"v")</f>
        <v>0</v>
      </c>
      <c r="GE3" s="50">
        <f>COUNTIF(AU3,"c")+COUNTIF(BP3,"c")+COUNTIF(CK3,"c")+COUNTIF(DF3,"c")+COUNTIF(EA3,"c")</f>
        <v>0</v>
      </c>
      <c r="GF3" s="50">
        <f>COUNTIF(AV3,"d")+COUNTIF(BQ3,"d")+COUNTIF(CL3,"d")+COUNTIF(DG3,"d")+COUNTIF(EB3,"d")</f>
        <v>0</v>
      </c>
      <c r="GG3" s="59">
        <f>SUM(GA3:GF3)</f>
        <v>0</v>
      </c>
    </row>
    <row r="4" spans="1:189" ht="12">
      <c r="A4" s="20"/>
      <c r="B4" s="67"/>
      <c r="C4" s="68"/>
      <c r="D4" s="51"/>
      <c r="E4" s="51"/>
      <c r="F4" s="73">
        <f aca="true" t="shared" si="5" ref="F4:F27">(E4-D4)/365*12</f>
        <v>0</v>
      </c>
      <c r="G4" s="72">
        <f aca="true" t="shared" si="6" ref="G4:G27">ROUNDDOWN(F4/12,0)</f>
        <v>0</v>
      </c>
      <c r="H4" s="52">
        <f aca="true" t="shared" si="7" ref="H4:H27">(F4-G4)*12</f>
        <v>0</v>
      </c>
      <c r="I4" s="53"/>
      <c r="J4" s="54"/>
      <c r="K4" s="55"/>
      <c r="L4" s="55"/>
      <c r="M4" s="55"/>
      <c r="N4" s="55"/>
      <c r="O4" s="56"/>
      <c r="P4" s="55"/>
      <c r="Q4" s="54"/>
      <c r="R4" s="55"/>
      <c r="S4" s="55"/>
      <c r="T4" s="55"/>
      <c r="U4" s="55"/>
      <c r="V4" s="55"/>
      <c r="W4" s="55"/>
      <c r="X4" s="54"/>
      <c r="Y4" s="55"/>
      <c r="Z4" s="55"/>
      <c r="AA4" s="55"/>
      <c r="AB4" s="55"/>
      <c r="AC4" s="55"/>
      <c r="AD4" s="55"/>
      <c r="AE4" s="54"/>
      <c r="AF4" s="49"/>
      <c r="AG4" s="49"/>
      <c r="AH4" s="49"/>
      <c r="AI4" s="49"/>
      <c r="AJ4" s="49"/>
      <c r="AK4" s="57"/>
      <c r="AL4" s="49"/>
      <c r="AM4" s="49"/>
      <c r="AN4" s="49"/>
      <c r="AO4" s="49"/>
      <c r="AP4" s="49"/>
      <c r="AQ4" s="49"/>
      <c r="AR4" s="49"/>
      <c r="AS4" s="54"/>
      <c r="AT4" s="55"/>
      <c r="AU4" s="55"/>
      <c r="AV4" s="55"/>
      <c r="AW4" s="55"/>
      <c r="AX4" s="55"/>
      <c r="AY4" s="55"/>
      <c r="AZ4" s="54"/>
      <c r="BA4" s="49"/>
      <c r="BB4" s="49"/>
      <c r="BC4" s="49"/>
      <c r="BD4" s="49"/>
      <c r="BE4" s="55"/>
      <c r="BF4" s="57"/>
      <c r="BG4" s="49"/>
      <c r="BH4" s="49"/>
      <c r="BI4" s="49"/>
      <c r="BJ4" s="49"/>
      <c r="BK4" s="49"/>
      <c r="BL4" s="49"/>
      <c r="BM4" s="49"/>
      <c r="BN4" s="54"/>
      <c r="BO4" s="55"/>
      <c r="BP4" s="55"/>
      <c r="BQ4" s="55"/>
      <c r="BR4" s="55"/>
      <c r="BS4" s="55"/>
      <c r="BT4" s="55"/>
      <c r="BU4" s="54"/>
      <c r="BV4" s="55"/>
      <c r="BW4" s="55"/>
      <c r="BX4" s="55"/>
      <c r="BY4" s="55"/>
      <c r="BZ4" s="55"/>
      <c r="CA4" s="57"/>
      <c r="CB4" s="49"/>
      <c r="CC4" s="49"/>
      <c r="CD4" s="49"/>
      <c r="CE4" s="49"/>
      <c r="CF4" s="49"/>
      <c r="CG4" s="49"/>
      <c r="CH4" s="49"/>
      <c r="CI4" s="54"/>
      <c r="CJ4" s="55"/>
      <c r="CK4" s="55"/>
      <c r="CL4" s="55"/>
      <c r="CM4" s="55"/>
      <c r="CN4" s="55"/>
      <c r="CO4" s="55"/>
      <c r="CP4" s="54"/>
      <c r="CQ4" s="55"/>
      <c r="CR4" s="55"/>
      <c r="CS4" s="55"/>
      <c r="CT4" s="55"/>
      <c r="CU4" s="55"/>
      <c r="CV4" s="57"/>
      <c r="CW4" s="49"/>
      <c r="CX4" s="49"/>
      <c r="CY4" s="49"/>
      <c r="CZ4" s="49"/>
      <c r="DA4" s="49"/>
      <c r="DB4" s="49"/>
      <c r="DC4" s="49"/>
      <c r="DD4" s="54"/>
      <c r="DE4" s="55"/>
      <c r="DF4" s="55"/>
      <c r="DG4" s="55"/>
      <c r="DH4" s="55"/>
      <c r="DI4" s="55"/>
      <c r="DJ4" s="55"/>
      <c r="DK4" s="54"/>
      <c r="DL4" s="55"/>
      <c r="DM4" s="55"/>
      <c r="DN4" s="55"/>
      <c r="DO4" s="55"/>
      <c r="DP4" s="55"/>
      <c r="DQ4" s="57"/>
      <c r="DR4" s="49"/>
      <c r="DS4" s="49"/>
      <c r="DT4" s="49"/>
      <c r="DU4" s="49"/>
      <c r="DV4" s="49"/>
      <c r="DW4" s="49"/>
      <c r="DX4" s="49"/>
      <c r="DY4" s="54"/>
      <c r="DZ4" s="55"/>
      <c r="EA4" s="55"/>
      <c r="EB4" s="55"/>
      <c r="EC4" s="55"/>
      <c r="ED4" s="55"/>
      <c r="EE4" s="55"/>
      <c r="EF4" s="54"/>
      <c r="EG4" s="49"/>
      <c r="EH4" s="49"/>
      <c r="EI4" s="49"/>
      <c r="EJ4" s="49"/>
      <c r="EK4" s="49"/>
      <c r="EL4" s="57"/>
      <c r="EM4" s="58">
        <f aca="true" t="shared" si="8" ref="EM4:EM26">SUM(X4:EL4)</f>
        <v>0</v>
      </c>
      <c r="EN4" s="49"/>
      <c r="EO4" s="49"/>
      <c r="EP4" s="49"/>
      <c r="EQ4" s="59">
        <f aca="true" t="shared" si="9" ref="EQ4:EQ27">X4+AE4+AS4+AZ4+BN4+BU4+CI4+CP4+DD4+DK4+DY4+EF4</f>
        <v>0</v>
      </c>
      <c r="ER4" s="59">
        <f aca="true" t="shared" si="10" ref="ER4:ER27">Y4+AF4+AT4+BA4+BO4+BV4+CJ4+CQ4+DE4+DL4+DZ4+EG4</f>
        <v>0</v>
      </c>
      <c r="ES4" s="59">
        <f aca="true" t="shared" si="11" ref="ES4:ES27">Z4+AG4+AU4+BB4+BP4+BW4+CK4+CR4+DF4+DM4+EA4+EH4</f>
        <v>0</v>
      </c>
      <c r="ET4" s="59">
        <f aca="true" t="shared" si="12" ref="ET4:ET27">AA4+AH4+AV4+BC4+BQ4+BX4+CL4+CS4+DG4+DN4+EB4+EI4</f>
        <v>0</v>
      </c>
      <c r="EU4" s="59">
        <f aca="true" t="shared" si="13" ref="EU4:EU27">AB4+AI4+AW4+BD4+BR4+BY4+CM4+CT4+DH4+DO4+EC4+EJ4</f>
        <v>0</v>
      </c>
      <c r="EV4" s="59">
        <f t="shared" si="0"/>
        <v>0</v>
      </c>
      <c r="EW4" s="60">
        <f t="shared" si="1"/>
        <v>0</v>
      </c>
      <c r="EX4" s="83">
        <f aca="true" t="shared" si="14" ref="EX4:EX27">EQ4/12*100</f>
        <v>0</v>
      </c>
      <c r="EY4" s="83">
        <f aca="true" t="shared" si="15" ref="EY4:EY27">ER4/12*100</f>
        <v>0</v>
      </c>
      <c r="EZ4" s="83">
        <f aca="true" t="shared" si="16" ref="EZ4:EZ27">ES4/12*100</f>
        <v>0</v>
      </c>
      <c r="FA4" s="83">
        <f aca="true" t="shared" si="17" ref="FA4:FA27">ET4/12*100</f>
        <v>0</v>
      </c>
      <c r="FB4" s="83">
        <f aca="true" t="shared" si="18" ref="FB4:FB26">EU4/12*100</f>
        <v>0</v>
      </c>
      <c r="FC4" s="83">
        <f aca="true" t="shared" si="19" ref="FC4:FC26">EV4/12*100</f>
        <v>0</v>
      </c>
      <c r="FD4" s="61">
        <f aca="true" t="shared" si="20" ref="FD4:FD27">SUM(EX4:FC4)</f>
        <v>0</v>
      </c>
      <c r="FE4" s="81">
        <f aca="true" t="shared" si="21" ref="FE4:FE27">COUNTIF(AC4,"g")+COUNTIF(AJ4,"g")+COUNTIF(AX4,"g")+COUNTIF(BE4,"g")+COUNTIF(BS4,"g")+COUNTIF(BZ4,"g")+COUNTIF(CN4,"g")+COUNTIF(CU4,"g")+COUNTIF(DI4,"g")+COUNTIF(DP4,"g")+COUNTIF(ED4,"g")+COUNTIF(EK4,"g")</f>
        <v>0</v>
      </c>
      <c r="FF4" s="81">
        <f aca="true" t="shared" si="22" ref="FF4:FF27">COUNTIF(AD4,"p")+COUNTIF(AK4,"p")+COUNTIF(AY4,"p")+COUNTIF(BF4,"p")+COUNTIF(BT4,"p")+COUNTIF(CA4,"p")+COUNTIF(CO4,"p")+COUNTIF(CV4,"p")+COUNTIF(DJ4,"p")+COUNTIF(DQ4,"p")+COUNTIF(EE4,"p")+COUNTIF(EL4,"p")</f>
        <v>0</v>
      </c>
      <c r="FG4" s="81">
        <f aca="true" t="shared" si="23" ref="FG4:FG27">COUNTIF(AE4,"n")+COUNTIF(AL4,"n")+COUNTIF(AZ4,"n")+COUNTIF(BG4,"n")+COUNTIF(BU4,"n")+COUNTIF(CB4,"n")+COUNTIF(CP4,"n")+COUNTIF(CW4,"n")+COUNTIF(DK4,"n")+COUNTIF(DR4,"n")+COUNTIF(EF4,"n")+COUNTIF(EM4,"n")</f>
        <v>0</v>
      </c>
      <c r="FH4" s="81">
        <f aca="true" t="shared" si="24" ref="FH4:FH27">COUNTIF(AF4,"v")+COUNTIF(AM4,"v")+COUNTIF(BA4,"v")+COUNTIF(BH4,"v")+COUNTIF(BV4,"v")+COUNTIF(CC4,"v")+COUNTIF(CQ4,"v")+COUNTIF(CX4,"v")+COUNTIF(DL4,"v")+COUNTIF(DS4,"v")+COUNTIF(EG4,"v")+COUNTIF(EN4,"v")</f>
        <v>0</v>
      </c>
      <c r="FI4" s="81">
        <f aca="true" t="shared" si="25" ref="FI4:FI27">COUNTIF(AG4,"c")+COUNTIF(AN4,"c")+COUNTIF(BB4,"c")+COUNTIF(BI4,"c")+COUNTIF(BW4,"c")+COUNTIF(CD4,"c")+COUNTIF(CR4,"c")+COUNTIF(CY4,"c")+COUNTIF(DM4,"c")+COUNTIF(DT4,"c")+COUNTIF(EH4,"c")+COUNTIF(EO4,"c")</f>
        <v>0</v>
      </c>
      <c r="FJ4" s="81">
        <f aca="true" t="shared" si="26" ref="FJ4:FJ27">COUNTIF(AH4,"d")+COUNTIF(AO4,"d")+COUNTIF(BC4,"d")+COUNTIF(BJ4,"d")+COUNTIF(BX4,"d")+COUNTIF(CE4,"d")+COUNTIF(CS4,"d")+COUNTIF(CZ4,"d")+COUNTIF(DN4,"d")+COUNTIF(DU4,"d")+COUNTIF(EI4,"d")+COUNTIF(EP4,"d")</f>
        <v>0</v>
      </c>
      <c r="FK4" s="59">
        <f aca="true" t="shared" si="27" ref="FK4:FK29">SUM(FE4:FJ4)</f>
        <v>0</v>
      </c>
      <c r="FL4" s="62"/>
      <c r="FM4" s="59">
        <f aca="true" t="shared" si="28" ref="FM4:FM27">AL4+BG4+CB4+CW4+DR4</f>
        <v>0</v>
      </c>
      <c r="FN4" s="59">
        <f aca="true" t="shared" si="29" ref="FN4:FN27">AM4+BH4+CC4+CX4+DS4</f>
        <v>0</v>
      </c>
      <c r="FO4" s="59">
        <f aca="true" t="shared" si="30" ref="FO4:FO27">AN4+BI4+CD4+CY4+DT4</f>
        <v>0</v>
      </c>
      <c r="FP4" s="59">
        <f aca="true" t="shared" si="31" ref="FP4:FP27">AO4+BJ4+CE4+CZ4+DU4</f>
        <v>0</v>
      </c>
      <c r="FQ4" s="59">
        <f aca="true" t="shared" si="32" ref="FQ4:FQ27">AP4+BK4+CF4+DA4+DV4</f>
        <v>0</v>
      </c>
      <c r="FR4" s="59">
        <f aca="true" t="shared" si="33" ref="FR4:FR27">AQ4+BL4+CG4+DB4+DW4</f>
        <v>0</v>
      </c>
      <c r="FS4" s="60">
        <f aca="true" t="shared" si="34" ref="FS4:FS27">SUM(FM4:FR4)</f>
        <v>0</v>
      </c>
      <c r="FT4" s="83">
        <f aca="true" t="shared" si="35" ref="FT4:FT27">FM4/5*100</f>
        <v>0</v>
      </c>
      <c r="FU4" s="83">
        <f aca="true" t="shared" si="36" ref="FU4:FU27">FN4/5*100</f>
        <v>0</v>
      </c>
      <c r="FV4" s="83">
        <f aca="true" t="shared" si="37" ref="FV4:FV27">FO4/5*100</f>
        <v>0</v>
      </c>
      <c r="FW4" s="83">
        <f aca="true" t="shared" si="38" ref="FW4:FW27">FP4/5*100</f>
        <v>0</v>
      </c>
      <c r="FX4" s="83">
        <f aca="true" t="shared" si="39" ref="FX4:FX27">FQ4/5*100</f>
        <v>0</v>
      </c>
      <c r="FY4" s="83">
        <f aca="true" t="shared" si="40" ref="FY4:FY27">FR4/5*100</f>
        <v>0</v>
      </c>
      <c r="FZ4" s="61">
        <f aca="true" t="shared" si="41" ref="FZ4:FZ27">SUM(FT4:FY4)</f>
        <v>0</v>
      </c>
      <c r="GA4" s="50">
        <f aca="true" t="shared" si="42" ref="GA4:GA27">COUNTIF(AQ4,"g")+COUNTIF(BL4,"g")+COUNTIF(CG4,"g")+COUNTIF(DB4,"g")+COUNTIF(DW4,"g")</f>
        <v>0</v>
      </c>
      <c r="GB4" s="50">
        <f aca="true" t="shared" si="43" ref="GB4:GB27">COUNTIF(AR4,"p")+COUNTIF(BM4,"p")+COUNTIF(CH4,"p")+COUNTIF(DC4,"p")+COUNTIF(DX4,"p")</f>
        <v>0</v>
      </c>
      <c r="GC4" s="50">
        <f aca="true" t="shared" si="44" ref="GC4:GC27">COUNTIF(AS4,"n")+COUNTIF(BN4,"n")+COUNTIF(CI4,"n")+COUNTIF(DD4,"n")+COUNTIF(DY4,"n")</f>
        <v>0</v>
      </c>
      <c r="GD4" s="50">
        <f aca="true" t="shared" si="45" ref="GD4:GD27">COUNTIF(AT4,"v")+COUNTIF(BO4,"v")+COUNTIF(CJ4,"v")+COUNTIF(DE4,"v")+COUNTIF(DZ4,"v")</f>
        <v>0</v>
      </c>
      <c r="GE4" s="50">
        <f aca="true" t="shared" si="46" ref="GE4:GE27">COUNTIF(AU4,"c")+COUNTIF(BP4,"c")+COUNTIF(CK4,"c")+COUNTIF(DF4,"c")+COUNTIF(EA4,"c")</f>
        <v>0</v>
      </c>
      <c r="GF4" s="50">
        <f aca="true" t="shared" si="47" ref="GF4:GF27">COUNTIF(AV4,"d")+COUNTIF(BQ4,"d")+COUNTIF(CL4,"d")+COUNTIF(DG4,"d")+COUNTIF(EB4,"d")</f>
        <v>0</v>
      </c>
      <c r="GG4" s="59">
        <f aca="true" t="shared" si="48" ref="GG4:GG29">SUM(GA4:GF4)</f>
        <v>0</v>
      </c>
    </row>
    <row r="5" spans="1:189" ht="12">
      <c r="A5" s="20"/>
      <c r="B5" s="67"/>
      <c r="C5" s="68"/>
      <c r="D5" s="51"/>
      <c r="E5" s="51"/>
      <c r="F5" s="73">
        <f t="shared" si="5"/>
        <v>0</v>
      </c>
      <c r="G5" s="72">
        <f t="shared" si="6"/>
        <v>0</v>
      </c>
      <c r="H5" s="52">
        <f t="shared" si="7"/>
        <v>0</v>
      </c>
      <c r="I5" s="53"/>
      <c r="J5" s="54"/>
      <c r="K5" s="55"/>
      <c r="L5" s="55"/>
      <c r="M5" s="55"/>
      <c r="N5" s="55"/>
      <c r="O5" s="56"/>
      <c r="P5" s="55"/>
      <c r="Q5" s="54"/>
      <c r="R5" s="55"/>
      <c r="S5" s="55"/>
      <c r="T5" s="55"/>
      <c r="U5" s="55"/>
      <c r="V5" s="55"/>
      <c r="W5" s="55"/>
      <c r="X5" s="54"/>
      <c r="Y5" s="55"/>
      <c r="Z5" s="55"/>
      <c r="AA5" s="55"/>
      <c r="AB5" s="55"/>
      <c r="AC5" s="55"/>
      <c r="AD5" s="55"/>
      <c r="AE5" s="54"/>
      <c r="AF5" s="49"/>
      <c r="AG5" s="49"/>
      <c r="AH5" s="49"/>
      <c r="AI5" s="49"/>
      <c r="AJ5" s="49"/>
      <c r="AK5" s="57"/>
      <c r="AL5" s="49"/>
      <c r="AM5" s="49"/>
      <c r="AN5" s="49"/>
      <c r="AO5" s="49"/>
      <c r="AP5" s="49"/>
      <c r="AQ5" s="49"/>
      <c r="AR5" s="49"/>
      <c r="AS5" s="54"/>
      <c r="AT5" s="55"/>
      <c r="AU5" s="55"/>
      <c r="AV5" s="55"/>
      <c r="AW5" s="55"/>
      <c r="AX5" s="55"/>
      <c r="AY5" s="55"/>
      <c r="AZ5" s="54"/>
      <c r="BA5" s="49"/>
      <c r="BB5" s="49"/>
      <c r="BC5" s="49"/>
      <c r="BD5" s="49"/>
      <c r="BE5" s="55"/>
      <c r="BF5" s="57"/>
      <c r="BG5" s="49"/>
      <c r="BH5" s="49"/>
      <c r="BI5" s="49"/>
      <c r="BJ5" s="49"/>
      <c r="BK5" s="49"/>
      <c r="BL5" s="49"/>
      <c r="BM5" s="49"/>
      <c r="BN5" s="54"/>
      <c r="BO5" s="55"/>
      <c r="BP5" s="55"/>
      <c r="BQ5" s="55"/>
      <c r="BR5" s="55"/>
      <c r="BS5" s="55"/>
      <c r="BT5" s="55"/>
      <c r="BU5" s="54"/>
      <c r="BV5" s="55"/>
      <c r="BW5" s="55"/>
      <c r="BX5" s="55"/>
      <c r="BY5" s="55"/>
      <c r="BZ5" s="55"/>
      <c r="CA5" s="57"/>
      <c r="CB5" s="49"/>
      <c r="CC5" s="49"/>
      <c r="CD5" s="49"/>
      <c r="CE5" s="49"/>
      <c r="CF5" s="49"/>
      <c r="CG5" s="49"/>
      <c r="CH5" s="49"/>
      <c r="CI5" s="54"/>
      <c r="CJ5" s="55"/>
      <c r="CK5" s="55"/>
      <c r="CL5" s="55"/>
      <c r="CM5" s="55"/>
      <c r="CN5" s="55"/>
      <c r="CO5" s="55"/>
      <c r="CP5" s="54"/>
      <c r="CQ5" s="55"/>
      <c r="CR5" s="55"/>
      <c r="CS5" s="55"/>
      <c r="CT5" s="55"/>
      <c r="CU5" s="55"/>
      <c r="CV5" s="57"/>
      <c r="CW5" s="49"/>
      <c r="CX5" s="49"/>
      <c r="CY5" s="49"/>
      <c r="CZ5" s="49"/>
      <c r="DA5" s="49"/>
      <c r="DB5" s="49"/>
      <c r="DC5" s="49"/>
      <c r="DD5" s="54"/>
      <c r="DE5" s="55"/>
      <c r="DF5" s="55"/>
      <c r="DG5" s="55"/>
      <c r="DH5" s="55"/>
      <c r="DI5" s="55"/>
      <c r="DJ5" s="55"/>
      <c r="DK5" s="54"/>
      <c r="DL5" s="55"/>
      <c r="DM5" s="55"/>
      <c r="DN5" s="55"/>
      <c r="DO5" s="55"/>
      <c r="DP5" s="55"/>
      <c r="DQ5" s="57"/>
      <c r="DR5" s="49"/>
      <c r="DS5" s="49"/>
      <c r="DT5" s="49"/>
      <c r="DU5" s="49"/>
      <c r="DV5" s="49"/>
      <c r="DW5" s="49"/>
      <c r="DX5" s="49"/>
      <c r="DY5" s="54"/>
      <c r="DZ5" s="55"/>
      <c r="EA5" s="55"/>
      <c r="EB5" s="55"/>
      <c r="EC5" s="55"/>
      <c r="ED5" s="55"/>
      <c r="EE5" s="55"/>
      <c r="EF5" s="54"/>
      <c r="EG5" s="49"/>
      <c r="EH5" s="49"/>
      <c r="EI5" s="49"/>
      <c r="EJ5" s="49"/>
      <c r="EK5" s="49"/>
      <c r="EL5" s="57"/>
      <c r="EM5" s="58">
        <f t="shared" si="8"/>
        <v>0</v>
      </c>
      <c r="EN5" s="49"/>
      <c r="EO5" s="49"/>
      <c r="EP5" s="49"/>
      <c r="EQ5" s="59">
        <f t="shared" si="9"/>
        <v>0</v>
      </c>
      <c r="ER5" s="59">
        <f t="shared" si="10"/>
        <v>0</v>
      </c>
      <c r="ES5" s="59">
        <f t="shared" si="11"/>
        <v>0</v>
      </c>
      <c r="ET5" s="59">
        <f t="shared" si="12"/>
        <v>0</v>
      </c>
      <c r="EU5" s="59">
        <f t="shared" si="13"/>
        <v>0</v>
      </c>
      <c r="EV5" s="59">
        <f t="shared" si="0"/>
        <v>0</v>
      </c>
      <c r="EW5" s="60">
        <f t="shared" si="1"/>
        <v>0</v>
      </c>
      <c r="EX5" s="83">
        <f t="shared" si="14"/>
        <v>0</v>
      </c>
      <c r="EY5" s="83">
        <f t="shared" si="15"/>
        <v>0</v>
      </c>
      <c r="EZ5" s="83">
        <f t="shared" si="16"/>
        <v>0</v>
      </c>
      <c r="FA5" s="83">
        <f t="shared" si="17"/>
        <v>0</v>
      </c>
      <c r="FB5" s="83">
        <f t="shared" si="18"/>
        <v>0</v>
      </c>
      <c r="FC5" s="83">
        <f t="shared" si="19"/>
        <v>0</v>
      </c>
      <c r="FD5" s="61">
        <f t="shared" si="20"/>
        <v>0</v>
      </c>
      <c r="FE5" s="81">
        <f t="shared" si="21"/>
        <v>0</v>
      </c>
      <c r="FF5" s="81">
        <f t="shared" si="22"/>
        <v>0</v>
      </c>
      <c r="FG5" s="81">
        <f t="shared" si="23"/>
        <v>0</v>
      </c>
      <c r="FH5" s="81">
        <f t="shared" si="24"/>
        <v>0</v>
      </c>
      <c r="FI5" s="81">
        <f t="shared" si="25"/>
        <v>0</v>
      </c>
      <c r="FJ5" s="81">
        <f t="shared" si="26"/>
        <v>0</v>
      </c>
      <c r="FK5" s="59">
        <f t="shared" si="27"/>
        <v>0</v>
      </c>
      <c r="FL5" s="62"/>
      <c r="FM5" s="59">
        <f t="shared" si="28"/>
        <v>0</v>
      </c>
      <c r="FN5" s="59">
        <f t="shared" si="29"/>
        <v>0</v>
      </c>
      <c r="FO5" s="59">
        <f t="shared" si="30"/>
        <v>0</v>
      </c>
      <c r="FP5" s="59">
        <f t="shared" si="31"/>
        <v>0</v>
      </c>
      <c r="FQ5" s="59">
        <f t="shared" si="32"/>
        <v>0</v>
      </c>
      <c r="FR5" s="59">
        <f t="shared" si="33"/>
        <v>0</v>
      </c>
      <c r="FS5" s="60">
        <f t="shared" si="34"/>
        <v>0</v>
      </c>
      <c r="FT5" s="83">
        <f t="shared" si="35"/>
        <v>0</v>
      </c>
      <c r="FU5" s="83">
        <f t="shared" si="36"/>
        <v>0</v>
      </c>
      <c r="FV5" s="83">
        <f t="shared" si="37"/>
        <v>0</v>
      </c>
      <c r="FW5" s="83">
        <f t="shared" si="38"/>
        <v>0</v>
      </c>
      <c r="FX5" s="83">
        <f t="shared" si="39"/>
        <v>0</v>
      </c>
      <c r="FY5" s="83">
        <f t="shared" si="40"/>
        <v>0</v>
      </c>
      <c r="FZ5" s="61">
        <f t="shared" si="41"/>
        <v>0</v>
      </c>
      <c r="GA5" s="50">
        <f t="shared" si="42"/>
        <v>0</v>
      </c>
      <c r="GB5" s="50">
        <f t="shared" si="43"/>
        <v>0</v>
      </c>
      <c r="GC5" s="50">
        <f t="shared" si="44"/>
        <v>0</v>
      </c>
      <c r="GD5" s="50">
        <f t="shared" si="45"/>
        <v>0</v>
      </c>
      <c r="GE5" s="50">
        <f t="shared" si="46"/>
        <v>0</v>
      </c>
      <c r="GF5" s="50">
        <f t="shared" si="47"/>
        <v>0</v>
      </c>
      <c r="GG5" s="59">
        <f t="shared" si="48"/>
        <v>0</v>
      </c>
    </row>
    <row r="6" spans="1:189" ht="12">
      <c r="A6" s="31"/>
      <c r="B6" s="70"/>
      <c r="C6" s="71"/>
      <c r="D6" s="51"/>
      <c r="E6" s="51"/>
      <c r="F6" s="73">
        <f t="shared" si="5"/>
        <v>0</v>
      </c>
      <c r="G6" s="72">
        <f t="shared" si="6"/>
        <v>0</v>
      </c>
      <c r="H6" s="52">
        <f t="shared" si="7"/>
        <v>0</v>
      </c>
      <c r="I6" s="53"/>
      <c r="J6" s="54"/>
      <c r="K6" s="55"/>
      <c r="L6" s="55"/>
      <c r="M6" s="55"/>
      <c r="N6" s="55"/>
      <c r="O6" s="56"/>
      <c r="P6" s="55"/>
      <c r="Q6" s="54"/>
      <c r="R6" s="55"/>
      <c r="S6" s="55"/>
      <c r="T6" s="55"/>
      <c r="U6" s="55"/>
      <c r="V6" s="55"/>
      <c r="W6" s="55"/>
      <c r="X6" s="54"/>
      <c r="Y6" s="55"/>
      <c r="Z6" s="55"/>
      <c r="AA6" s="55"/>
      <c r="AB6" s="55"/>
      <c r="AC6" s="55"/>
      <c r="AD6" s="55"/>
      <c r="AE6" s="54"/>
      <c r="AF6" s="49"/>
      <c r="AG6" s="49"/>
      <c r="AH6" s="49"/>
      <c r="AI6" s="49"/>
      <c r="AJ6" s="49"/>
      <c r="AK6" s="57"/>
      <c r="AL6" s="49"/>
      <c r="AM6" s="49"/>
      <c r="AN6" s="49"/>
      <c r="AO6" s="49"/>
      <c r="AP6" s="49"/>
      <c r="AQ6" s="49"/>
      <c r="AR6" s="49"/>
      <c r="AS6" s="54"/>
      <c r="AT6" s="55"/>
      <c r="AU6" s="55"/>
      <c r="AV6" s="55"/>
      <c r="AW6" s="55"/>
      <c r="AX6" s="55"/>
      <c r="AY6" s="55"/>
      <c r="AZ6" s="54"/>
      <c r="BA6" s="49"/>
      <c r="BB6" s="49"/>
      <c r="BC6" s="49"/>
      <c r="BD6" s="49"/>
      <c r="BE6" s="55"/>
      <c r="BF6" s="57"/>
      <c r="BG6" s="49"/>
      <c r="BH6" s="49"/>
      <c r="BI6" s="49"/>
      <c r="BJ6" s="49"/>
      <c r="BK6" s="49"/>
      <c r="BL6" s="49"/>
      <c r="BM6" s="49"/>
      <c r="BN6" s="54"/>
      <c r="BO6" s="55"/>
      <c r="BP6" s="55"/>
      <c r="BQ6" s="55"/>
      <c r="BR6" s="55"/>
      <c r="BS6" s="55"/>
      <c r="BT6" s="55"/>
      <c r="BU6" s="54"/>
      <c r="BV6" s="55"/>
      <c r="BW6" s="55"/>
      <c r="BX6" s="55"/>
      <c r="BY6" s="55"/>
      <c r="BZ6" s="55"/>
      <c r="CA6" s="57"/>
      <c r="CB6" s="49"/>
      <c r="CC6" s="49"/>
      <c r="CD6" s="49"/>
      <c r="CE6" s="49"/>
      <c r="CF6" s="49"/>
      <c r="CG6" s="49"/>
      <c r="CH6" s="49"/>
      <c r="CI6" s="54"/>
      <c r="CJ6" s="55"/>
      <c r="CK6" s="55"/>
      <c r="CL6" s="55"/>
      <c r="CM6" s="55"/>
      <c r="CN6" s="55"/>
      <c r="CO6" s="55"/>
      <c r="CP6" s="54"/>
      <c r="CQ6" s="55"/>
      <c r="CR6" s="55"/>
      <c r="CS6" s="55"/>
      <c r="CT6" s="55"/>
      <c r="CU6" s="55"/>
      <c r="CV6" s="57"/>
      <c r="CW6" s="49"/>
      <c r="CX6" s="49"/>
      <c r="CY6" s="49"/>
      <c r="CZ6" s="49"/>
      <c r="DA6" s="49"/>
      <c r="DB6" s="49"/>
      <c r="DC6" s="49"/>
      <c r="DD6" s="54"/>
      <c r="DE6" s="55"/>
      <c r="DF6" s="55"/>
      <c r="DG6" s="55"/>
      <c r="DH6" s="55"/>
      <c r="DI6" s="55"/>
      <c r="DJ6" s="55"/>
      <c r="DK6" s="54"/>
      <c r="DL6" s="55"/>
      <c r="DM6" s="55"/>
      <c r="DN6" s="55"/>
      <c r="DO6" s="55"/>
      <c r="DP6" s="55"/>
      <c r="DQ6" s="57"/>
      <c r="DR6" s="49"/>
      <c r="DS6" s="49"/>
      <c r="DT6" s="49"/>
      <c r="DU6" s="49"/>
      <c r="DV6" s="49"/>
      <c r="DW6" s="49"/>
      <c r="DX6" s="49"/>
      <c r="DY6" s="54"/>
      <c r="DZ6" s="55"/>
      <c r="EA6" s="55"/>
      <c r="EB6" s="55"/>
      <c r="EC6" s="55"/>
      <c r="ED6" s="55"/>
      <c r="EE6" s="55"/>
      <c r="EF6" s="54"/>
      <c r="EG6" s="49"/>
      <c r="EH6" s="49"/>
      <c r="EI6" s="49"/>
      <c r="EJ6" s="49"/>
      <c r="EK6" s="49"/>
      <c r="EL6" s="57"/>
      <c r="EM6" s="58">
        <f t="shared" si="8"/>
        <v>0</v>
      </c>
      <c r="EN6" s="49"/>
      <c r="EO6" s="49"/>
      <c r="EP6" s="49"/>
      <c r="EQ6" s="59">
        <f t="shared" si="9"/>
        <v>0</v>
      </c>
      <c r="ER6" s="59">
        <f t="shared" si="10"/>
        <v>0</v>
      </c>
      <c r="ES6" s="59">
        <f t="shared" si="11"/>
        <v>0</v>
      </c>
      <c r="ET6" s="59">
        <f t="shared" si="12"/>
        <v>0</v>
      </c>
      <c r="EU6" s="59">
        <f t="shared" si="13"/>
        <v>0</v>
      </c>
      <c r="EV6" s="59">
        <f t="shared" si="0"/>
        <v>0</v>
      </c>
      <c r="EW6" s="60">
        <f t="shared" si="1"/>
        <v>0</v>
      </c>
      <c r="EX6" s="83">
        <f t="shared" si="14"/>
        <v>0</v>
      </c>
      <c r="EY6" s="83">
        <f t="shared" si="15"/>
        <v>0</v>
      </c>
      <c r="EZ6" s="83">
        <f t="shared" si="16"/>
        <v>0</v>
      </c>
      <c r="FA6" s="83">
        <f t="shared" si="17"/>
        <v>0</v>
      </c>
      <c r="FB6" s="83">
        <f t="shared" si="18"/>
        <v>0</v>
      </c>
      <c r="FC6" s="83">
        <f t="shared" si="19"/>
        <v>0</v>
      </c>
      <c r="FD6" s="61">
        <f t="shared" si="20"/>
        <v>0</v>
      </c>
      <c r="FE6" s="81">
        <f t="shared" si="21"/>
        <v>0</v>
      </c>
      <c r="FF6" s="81">
        <f t="shared" si="22"/>
        <v>0</v>
      </c>
      <c r="FG6" s="81">
        <f t="shared" si="23"/>
        <v>0</v>
      </c>
      <c r="FH6" s="81">
        <f t="shared" si="24"/>
        <v>0</v>
      </c>
      <c r="FI6" s="81">
        <f t="shared" si="25"/>
        <v>0</v>
      </c>
      <c r="FJ6" s="81">
        <f t="shared" si="26"/>
        <v>0</v>
      </c>
      <c r="FK6" s="59">
        <f t="shared" si="27"/>
        <v>0</v>
      </c>
      <c r="FL6" s="62"/>
      <c r="FM6" s="59">
        <f t="shared" si="28"/>
        <v>0</v>
      </c>
      <c r="FN6" s="59">
        <f t="shared" si="29"/>
        <v>0</v>
      </c>
      <c r="FO6" s="59">
        <f t="shared" si="30"/>
        <v>0</v>
      </c>
      <c r="FP6" s="59">
        <f t="shared" si="31"/>
        <v>0</v>
      </c>
      <c r="FQ6" s="59">
        <f t="shared" si="32"/>
        <v>0</v>
      </c>
      <c r="FR6" s="59">
        <f t="shared" si="33"/>
        <v>0</v>
      </c>
      <c r="FS6" s="60">
        <f t="shared" si="34"/>
        <v>0</v>
      </c>
      <c r="FT6" s="83">
        <f t="shared" si="35"/>
        <v>0</v>
      </c>
      <c r="FU6" s="83">
        <f t="shared" si="36"/>
        <v>0</v>
      </c>
      <c r="FV6" s="83">
        <f t="shared" si="37"/>
        <v>0</v>
      </c>
      <c r="FW6" s="83">
        <f t="shared" si="38"/>
        <v>0</v>
      </c>
      <c r="FX6" s="83">
        <f t="shared" si="39"/>
        <v>0</v>
      </c>
      <c r="FY6" s="83">
        <f t="shared" si="40"/>
        <v>0</v>
      </c>
      <c r="FZ6" s="61">
        <f t="shared" si="41"/>
        <v>0</v>
      </c>
      <c r="GA6" s="50">
        <f t="shared" si="42"/>
        <v>0</v>
      </c>
      <c r="GB6" s="50">
        <f t="shared" si="43"/>
        <v>0</v>
      </c>
      <c r="GC6" s="50">
        <f t="shared" si="44"/>
        <v>0</v>
      </c>
      <c r="GD6" s="50">
        <f t="shared" si="45"/>
        <v>0</v>
      </c>
      <c r="GE6" s="50">
        <f t="shared" si="46"/>
        <v>0</v>
      </c>
      <c r="GF6" s="50">
        <f t="shared" si="47"/>
        <v>0</v>
      </c>
      <c r="GG6" s="59">
        <f t="shared" si="48"/>
        <v>0</v>
      </c>
    </row>
    <row r="7" spans="1:189" ht="12">
      <c r="A7" s="20"/>
      <c r="B7" s="67"/>
      <c r="C7" s="68"/>
      <c r="D7" s="51"/>
      <c r="E7" s="51"/>
      <c r="F7" s="73">
        <f t="shared" si="5"/>
        <v>0</v>
      </c>
      <c r="G7" s="72">
        <f t="shared" si="6"/>
        <v>0</v>
      </c>
      <c r="H7" s="52">
        <f t="shared" si="7"/>
        <v>0</v>
      </c>
      <c r="I7" s="53"/>
      <c r="J7" s="54"/>
      <c r="K7" s="49"/>
      <c r="L7" s="49"/>
      <c r="M7" s="49"/>
      <c r="N7" s="49"/>
      <c r="O7" s="63"/>
      <c r="P7" s="49"/>
      <c r="Q7" s="54"/>
      <c r="R7" s="49"/>
      <c r="S7" s="49"/>
      <c r="T7" s="49"/>
      <c r="U7" s="49"/>
      <c r="V7" s="49"/>
      <c r="W7" s="49"/>
      <c r="X7" s="54"/>
      <c r="Y7" s="49"/>
      <c r="Z7" s="49"/>
      <c r="AA7" s="49"/>
      <c r="AB7" s="49"/>
      <c r="AC7" s="49"/>
      <c r="AD7" s="49"/>
      <c r="AE7" s="54"/>
      <c r="AF7" s="49"/>
      <c r="AG7" s="49"/>
      <c r="AH7" s="49"/>
      <c r="AI7" s="49"/>
      <c r="AJ7" s="49"/>
      <c r="AK7" s="57"/>
      <c r="AL7" s="49"/>
      <c r="AM7" s="49"/>
      <c r="AN7" s="49"/>
      <c r="AO7" s="49"/>
      <c r="AP7" s="49"/>
      <c r="AQ7" s="49"/>
      <c r="AR7" s="49"/>
      <c r="AS7" s="54"/>
      <c r="AT7" s="55"/>
      <c r="AU7" s="55"/>
      <c r="AV7" s="55"/>
      <c r="AW7" s="55"/>
      <c r="AX7" s="55"/>
      <c r="AY7" s="55"/>
      <c r="AZ7" s="54"/>
      <c r="BA7" s="49"/>
      <c r="BB7" s="49"/>
      <c r="BC7" s="49"/>
      <c r="BD7" s="49"/>
      <c r="BE7" s="55"/>
      <c r="BF7" s="57"/>
      <c r="BG7" s="49"/>
      <c r="BH7" s="49"/>
      <c r="BI7" s="49"/>
      <c r="BJ7" s="49"/>
      <c r="BK7" s="49"/>
      <c r="BL7" s="49"/>
      <c r="BM7" s="49"/>
      <c r="BN7" s="54"/>
      <c r="BO7" s="55"/>
      <c r="BP7" s="55"/>
      <c r="BQ7" s="55"/>
      <c r="BR7" s="55"/>
      <c r="BS7" s="55"/>
      <c r="BT7" s="55"/>
      <c r="BU7" s="54"/>
      <c r="BV7" s="55"/>
      <c r="BW7" s="55"/>
      <c r="BX7" s="55"/>
      <c r="BY7" s="55"/>
      <c r="BZ7" s="55"/>
      <c r="CA7" s="57"/>
      <c r="CB7" s="49"/>
      <c r="CC7" s="49"/>
      <c r="CD7" s="49"/>
      <c r="CE7" s="49"/>
      <c r="CF7" s="49"/>
      <c r="CG7" s="49"/>
      <c r="CH7" s="49"/>
      <c r="CI7" s="54"/>
      <c r="CJ7" s="55"/>
      <c r="CK7" s="55"/>
      <c r="CL7" s="55"/>
      <c r="CM7" s="55"/>
      <c r="CN7" s="55"/>
      <c r="CO7" s="55"/>
      <c r="CP7" s="54"/>
      <c r="CQ7" s="55"/>
      <c r="CR7" s="55"/>
      <c r="CS7" s="55"/>
      <c r="CT7" s="55"/>
      <c r="CU7" s="55"/>
      <c r="CV7" s="57"/>
      <c r="CW7" s="49"/>
      <c r="CX7" s="49"/>
      <c r="CY7" s="49"/>
      <c r="CZ7" s="49"/>
      <c r="DA7" s="49"/>
      <c r="DB7" s="49"/>
      <c r="DC7" s="49"/>
      <c r="DD7" s="54"/>
      <c r="DE7" s="55"/>
      <c r="DF7" s="55"/>
      <c r="DG7" s="55"/>
      <c r="DH7" s="55"/>
      <c r="DI7" s="55"/>
      <c r="DJ7" s="55"/>
      <c r="DK7" s="54"/>
      <c r="DL7" s="55"/>
      <c r="DM7" s="55"/>
      <c r="DN7" s="55"/>
      <c r="DO7" s="55"/>
      <c r="DP7" s="55"/>
      <c r="DQ7" s="57"/>
      <c r="DR7" s="49"/>
      <c r="DS7" s="49"/>
      <c r="DT7" s="49"/>
      <c r="DU7" s="49"/>
      <c r="DV7" s="49"/>
      <c r="DW7" s="49"/>
      <c r="DX7" s="49"/>
      <c r="DY7" s="54"/>
      <c r="DZ7" s="55"/>
      <c r="EA7" s="55"/>
      <c r="EB7" s="55"/>
      <c r="EC7" s="55"/>
      <c r="ED7" s="55"/>
      <c r="EE7" s="55"/>
      <c r="EF7" s="54"/>
      <c r="EG7" s="49"/>
      <c r="EH7" s="49"/>
      <c r="EI7" s="49"/>
      <c r="EJ7" s="49"/>
      <c r="EK7" s="49"/>
      <c r="EL7" s="57"/>
      <c r="EM7" s="58">
        <f t="shared" si="8"/>
        <v>0</v>
      </c>
      <c r="EN7" s="49"/>
      <c r="EO7" s="49"/>
      <c r="EP7" s="49"/>
      <c r="EQ7" s="59">
        <f t="shared" si="9"/>
        <v>0</v>
      </c>
      <c r="ER7" s="59">
        <f t="shared" si="10"/>
        <v>0</v>
      </c>
      <c r="ES7" s="59">
        <f t="shared" si="11"/>
        <v>0</v>
      </c>
      <c r="ET7" s="59">
        <f t="shared" si="12"/>
        <v>0</v>
      </c>
      <c r="EU7" s="59">
        <f t="shared" si="13"/>
        <v>0</v>
      </c>
      <c r="EV7" s="59">
        <f t="shared" si="0"/>
        <v>0</v>
      </c>
      <c r="EW7" s="60">
        <f t="shared" si="1"/>
        <v>0</v>
      </c>
      <c r="EX7" s="83">
        <f t="shared" si="14"/>
        <v>0</v>
      </c>
      <c r="EY7" s="83">
        <f t="shared" si="15"/>
        <v>0</v>
      </c>
      <c r="EZ7" s="83">
        <f t="shared" si="16"/>
        <v>0</v>
      </c>
      <c r="FA7" s="83">
        <f t="shared" si="17"/>
        <v>0</v>
      </c>
      <c r="FB7" s="83">
        <f t="shared" si="18"/>
        <v>0</v>
      </c>
      <c r="FC7" s="83">
        <f t="shared" si="19"/>
        <v>0</v>
      </c>
      <c r="FD7" s="61">
        <f t="shared" si="20"/>
        <v>0</v>
      </c>
      <c r="FE7" s="81">
        <f t="shared" si="21"/>
        <v>0</v>
      </c>
      <c r="FF7" s="81">
        <f t="shared" si="22"/>
        <v>0</v>
      </c>
      <c r="FG7" s="81">
        <f t="shared" si="23"/>
        <v>0</v>
      </c>
      <c r="FH7" s="81">
        <f t="shared" si="24"/>
        <v>0</v>
      </c>
      <c r="FI7" s="81">
        <f t="shared" si="25"/>
        <v>0</v>
      </c>
      <c r="FJ7" s="81">
        <f t="shared" si="26"/>
        <v>0</v>
      </c>
      <c r="FK7" s="59">
        <f t="shared" si="27"/>
        <v>0</v>
      </c>
      <c r="FL7" s="62"/>
      <c r="FM7" s="59">
        <f t="shared" si="28"/>
        <v>0</v>
      </c>
      <c r="FN7" s="59">
        <f t="shared" si="29"/>
        <v>0</v>
      </c>
      <c r="FO7" s="59">
        <f t="shared" si="30"/>
        <v>0</v>
      </c>
      <c r="FP7" s="59">
        <f t="shared" si="31"/>
        <v>0</v>
      </c>
      <c r="FQ7" s="59">
        <f t="shared" si="32"/>
        <v>0</v>
      </c>
      <c r="FR7" s="59">
        <f t="shared" si="33"/>
        <v>0</v>
      </c>
      <c r="FS7" s="60">
        <f t="shared" si="34"/>
        <v>0</v>
      </c>
      <c r="FT7" s="83">
        <f t="shared" si="35"/>
        <v>0</v>
      </c>
      <c r="FU7" s="83">
        <f t="shared" si="36"/>
        <v>0</v>
      </c>
      <c r="FV7" s="83">
        <f t="shared" si="37"/>
        <v>0</v>
      </c>
      <c r="FW7" s="83">
        <f t="shared" si="38"/>
        <v>0</v>
      </c>
      <c r="FX7" s="83">
        <f t="shared" si="39"/>
        <v>0</v>
      </c>
      <c r="FY7" s="83">
        <f t="shared" si="40"/>
        <v>0</v>
      </c>
      <c r="FZ7" s="61">
        <f t="shared" si="41"/>
        <v>0</v>
      </c>
      <c r="GA7" s="50">
        <f t="shared" si="42"/>
        <v>0</v>
      </c>
      <c r="GB7" s="50">
        <f t="shared" si="43"/>
        <v>0</v>
      </c>
      <c r="GC7" s="50">
        <f t="shared" si="44"/>
        <v>0</v>
      </c>
      <c r="GD7" s="50">
        <f t="shared" si="45"/>
        <v>0</v>
      </c>
      <c r="GE7" s="50">
        <f t="shared" si="46"/>
        <v>0</v>
      </c>
      <c r="GF7" s="50">
        <f t="shared" si="47"/>
        <v>0</v>
      </c>
      <c r="GG7" s="59">
        <f t="shared" si="48"/>
        <v>0</v>
      </c>
    </row>
    <row r="8" spans="1:189" ht="12">
      <c r="A8" s="20"/>
      <c r="B8" s="67"/>
      <c r="C8" s="68"/>
      <c r="D8" s="51"/>
      <c r="E8" s="51"/>
      <c r="F8" s="73">
        <f t="shared" si="5"/>
        <v>0</v>
      </c>
      <c r="G8" s="72">
        <f t="shared" si="6"/>
        <v>0</v>
      </c>
      <c r="H8" s="52">
        <f t="shared" si="7"/>
        <v>0</v>
      </c>
      <c r="I8" s="53"/>
      <c r="J8" s="54"/>
      <c r="K8" s="49"/>
      <c r="L8" s="49"/>
      <c r="M8" s="49"/>
      <c r="N8" s="49"/>
      <c r="O8" s="63"/>
      <c r="P8" s="49"/>
      <c r="Q8" s="54"/>
      <c r="R8" s="49"/>
      <c r="S8" s="49"/>
      <c r="T8" s="49"/>
      <c r="U8" s="49"/>
      <c r="V8" s="49"/>
      <c r="W8" s="49"/>
      <c r="X8" s="54"/>
      <c r="Y8" s="49"/>
      <c r="Z8" s="49"/>
      <c r="AA8" s="49"/>
      <c r="AB8" s="49"/>
      <c r="AC8" s="49"/>
      <c r="AD8" s="49"/>
      <c r="AE8" s="54"/>
      <c r="AF8" s="49"/>
      <c r="AG8" s="49"/>
      <c r="AH8" s="49"/>
      <c r="AI8" s="49"/>
      <c r="AJ8" s="49"/>
      <c r="AK8" s="57"/>
      <c r="AL8" s="49"/>
      <c r="AM8" s="49"/>
      <c r="AN8" s="49"/>
      <c r="AO8" s="49"/>
      <c r="AP8" s="49"/>
      <c r="AQ8" s="49"/>
      <c r="AR8" s="49"/>
      <c r="AS8" s="54"/>
      <c r="AT8" s="55"/>
      <c r="AU8" s="55"/>
      <c r="AV8" s="55"/>
      <c r="AW8" s="55"/>
      <c r="AX8" s="55"/>
      <c r="AY8" s="55"/>
      <c r="AZ8" s="54"/>
      <c r="BA8" s="49"/>
      <c r="BB8" s="49"/>
      <c r="BC8" s="49"/>
      <c r="BD8" s="49"/>
      <c r="BE8" s="55"/>
      <c r="BF8" s="57"/>
      <c r="BG8" s="49"/>
      <c r="BH8" s="49"/>
      <c r="BI8" s="49"/>
      <c r="BJ8" s="49"/>
      <c r="BK8" s="49"/>
      <c r="BL8" s="49"/>
      <c r="BM8" s="49"/>
      <c r="BN8" s="54"/>
      <c r="BO8" s="55"/>
      <c r="BP8" s="55"/>
      <c r="BQ8" s="55"/>
      <c r="BR8" s="55"/>
      <c r="BS8" s="55"/>
      <c r="BT8" s="55"/>
      <c r="BU8" s="54"/>
      <c r="BV8" s="55"/>
      <c r="BW8" s="55"/>
      <c r="BX8" s="55"/>
      <c r="BY8" s="55"/>
      <c r="BZ8" s="55"/>
      <c r="CA8" s="57"/>
      <c r="CB8" s="49"/>
      <c r="CC8" s="49"/>
      <c r="CD8" s="49"/>
      <c r="CE8" s="49"/>
      <c r="CF8" s="49"/>
      <c r="CG8" s="49"/>
      <c r="CH8" s="49"/>
      <c r="CI8" s="54"/>
      <c r="CJ8" s="55"/>
      <c r="CK8" s="55"/>
      <c r="CL8" s="55"/>
      <c r="CM8" s="55"/>
      <c r="CN8" s="55"/>
      <c r="CO8" s="55"/>
      <c r="CP8" s="54"/>
      <c r="CQ8" s="55"/>
      <c r="CR8" s="55"/>
      <c r="CS8" s="55"/>
      <c r="CT8" s="55"/>
      <c r="CU8" s="55"/>
      <c r="CV8" s="57"/>
      <c r="CW8" s="49"/>
      <c r="CX8" s="49"/>
      <c r="CY8" s="49"/>
      <c r="CZ8" s="49"/>
      <c r="DA8" s="49"/>
      <c r="DB8" s="49"/>
      <c r="DC8" s="49"/>
      <c r="DD8" s="54"/>
      <c r="DE8" s="55"/>
      <c r="DF8" s="55"/>
      <c r="DG8" s="55"/>
      <c r="DH8" s="55"/>
      <c r="DI8" s="55"/>
      <c r="DJ8" s="55"/>
      <c r="DK8" s="54"/>
      <c r="DL8" s="55"/>
      <c r="DM8" s="55"/>
      <c r="DN8" s="55"/>
      <c r="DO8" s="55"/>
      <c r="DP8" s="55"/>
      <c r="DQ8" s="57"/>
      <c r="DR8" s="49"/>
      <c r="DS8" s="49"/>
      <c r="DT8" s="49"/>
      <c r="DU8" s="49"/>
      <c r="DV8" s="49"/>
      <c r="DW8" s="49"/>
      <c r="DX8" s="49"/>
      <c r="DY8" s="54"/>
      <c r="DZ8" s="55"/>
      <c r="EA8" s="55"/>
      <c r="EB8" s="55"/>
      <c r="EC8" s="55"/>
      <c r="ED8" s="55"/>
      <c r="EE8" s="55"/>
      <c r="EF8" s="54"/>
      <c r="EG8" s="49"/>
      <c r="EH8" s="49"/>
      <c r="EI8" s="49"/>
      <c r="EJ8" s="49"/>
      <c r="EK8" s="49"/>
      <c r="EL8" s="57"/>
      <c r="EM8" s="58">
        <f t="shared" si="8"/>
        <v>0</v>
      </c>
      <c r="EN8" s="49"/>
      <c r="EO8" s="49"/>
      <c r="EP8" s="49"/>
      <c r="EQ8" s="59">
        <f t="shared" si="9"/>
        <v>0</v>
      </c>
      <c r="ER8" s="59">
        <f t="shared" si="10"/>
        <v>0</v>
      </c>
      <c r="ES8" s="59">
        <f t="shared" si="11"/>
        <v>0</v>
      </c>
      <c r="ET8" s="59">
        <f t="shared" si="12"/>
        <v>0</v>
      </c>
      <c r="EU8" s="59">
        <f t="shared" si="13"/>
        <v>0</v>
      </c>
      <c r="EV8" s="59">
        <f t="shared" si="0"/>
        <v>0</v>
      </c>
      <c r="EW8" s="60">
        <f t="shared" si="1"/>
        <v>0</v>
      </c>
      <c r="EX8" s="83">
        <f t="shared" si="14"/>
        <v>0</v>
      </c>
      <c r="EY8" s="83">
        <f t="shared" si="15"/>
        <v>0</v>
      </c>
      <c r="EZ8" s="83">
        <f t="shared" si="16"/>
        <v>0</v>
      </c>
      <c r="FA8" s="83">
        <f t="shared" si="17"/>
        <v>0</v>
      </c>
      <c r="FB8" s="83">
        <f t="shared" si="18"/>
        <v>0</v>
      </c>
      <c r="FC8" s="83">
        <f t="shared" si="19"/>
        <v>0</v>
      </c>
      <c r="FD8" s="61">
        <f t="shared" si="20"/>
        <v>0</v>
      </c>
      <c r="FE8" s="81">
        <f t="shared" si="21"/>
        <v>0</v>
      </c>
      <c r="FF8" s="81">
        <f t="shared" si="22"/>
        <v>0</v>
      </c>
      <c r="FG8" s="81">
        <f t="shared" si="23"/>
        <v>0</v>
      </c>
      <c r="FH8" s="81">
        <f t="shared" si="24"/>
        <v>0</v>
      </c>
      <c r="FI8" s="81">
        <f t="shared" si="25"/>
        <v>0</v>
      </c>
      <c r="FJ8" s="81">
        <f t="shared" si="26"/>
        <v>0</v>
      </c>
      <c r="FK8" s="59">
        <f t="shared" si="27"/>
        <v>0</v>
      </c>
      <c r="FL8" s="62"/>
      <c r="FM8" s="59">
        <f t="shared" si="28"/>
        <v>0</v>
      </c>
      <c r="FN8" s="59">
        <f t="shared" si="29"/>
        <v>0</v>
      </c>
      <c r="FO8" s="59">
        <f t="shared" si="30"/>
        <v>0</v>
      </c>
      <c r="FP8" s="59">
        <f t="shared" si="31"/>
        <v>0</v>
      </c>
      <c r="FQ8" s="59">
        <f t="shared" si="32"/>
        <v>0</v>
      </c>
      <c r="FR8" s="59">
        <f t="shared" si="33"/>
        <v>0</v>
      </c>
      <c r="FS8" s="60">
        <f t="shared" si="34"/>
        <v>0</v>
      </c>
      <c r="FT8" s="83">
        <f t="shared" si="35"/>
        <v>0</v>
      </c>
      <c r="FU8" s="83">
        <f t="shared" si="36"/>
        <v>0</v>
      </c>
      <c r="FV8" s="83">
        <f t="shared" si="37"/>
        <v>0</v>
      </c>
      <c r="FW8" s="83">
        <f t="shared" si="38"/>
        <v>0</v>
      </c>
      <c r="FX8" s="83">
        <f t="shared" si="39"/>
        <v>0</v>
      </c>
      <c r="FY8" s="83">
        <f t="shared" si="40"/>
        <v>0</v>
      </c>
      <c r="FZ8" s="61">
        <f t="shared" si="41"/>
        <v>0</v>
      </c>
      <c r="GA8" s="50">
        <f t="shared" si="42"/>
        <v>0</v>
      </c>
      <c r="GB8" s="50">
        <f t="shared" si="43"/>
        <v>0</v>
      </c>
      <c r="GC8" s="50">
        <f t="shared" si="44"/>
        <v>0</v>
      </c>
      <c r="GD8" s="50">
        <f t="shared" si="45"/>
        <v>0</v>
      </c>
      <c r="GE8" s="50">
        <f t="shared" si="46"/>
        <v>0</v>
      </c>
      <c r="GF8" s="50">
        <f t="shared" si="47"/>
        <v>0</v>
      </c>
      <c r="GG8" s="59">
        <f t="shared" si="48"/>
        <v>0</v>
      </c>
    </row>
    <row r="9" spans="1:189" ht="12">
      <c r="A9" s="20"/>
      <c r="B9" s="67"/>
      <c r="C9" s="68"/>
      <c r="D9" s="51"/>
      <c r="E9" s="51"/>
      <c r="F9" s="73">
        <f t="shared" si="5"/>
        <v>0</v>
      </c>
      <c r="G9" s="72">
        <f t="shared" si="6"/>
        <v>0</v>
      </c>
      <c r="H9" s="52">
        <f t="shared" si="7"/>
        <v>0</v>
      </c>
      <c r="I9" s="53"/>
      <c r="J9" s="54"/>
      <c r="K9" s="49"/>
      <c r="L9" s="49"/>
      <c r="M9" s="49"/>
      <c r="N9" s="49"/>
      <c r="O9" s="63"/>
      <c r="P9" s="49"/>
      <c r="Q9" s="54"/>
      <c r="R9" s="49"/>
      <c r="S9" s="49"/>
      <c r="T9" s="49"/>
      <c r="U9" s="49"/>
      <c r="V9" s="49"/>
      <c r="W9" s="49"/>
      <c r="X9" s="54"/>
      <c r="Y9" s="49"/>
      <c r="Z9" s="49"/>
      <c r="AA9" s="49"/>
      <c r="AB9" s="49"/>
      <c r="AC9" s="49"/>
      <c r="AD9" s="49"/>
      <c r="AE9" s="54"/>
      <c r="AF9" s="49"/>
      <c r="AG9" s="49"/>
      <c r="AH9" s="49"/>
      <c r="AI9" s="49"/>
      <c r="AJ9" s="49"/>
      <c r="AK9" s="57"/>
      <c r="AL9" s="49"/>
      <c r="AM9" s="49"/>
      <c r="AN9" s="49"/>
      <c r="AO9" s="49"/>
      <c r="AP9" s="49"/>
      <c r="AQ9" s="49"/>
      <c r="AR9" s="49"/>
      <c r="AS9" s="54"/>
      <c r="AT9" s="55"/>
      <c r="AU9" s="55"/>
      <c r="AV9" s="55"/>
      <c r="AW9" s="55"/>
      <c r="AX9" s="55"/>
      <c r="AY9" s="55"/>
      <c r="AZ9" s="54"/>
      <c r="BA9" s="49"/>
      <c r="BB9" s="49"/>
      <c r="BC9" s="49"/>
      <c r="BD9" s="49"/>
      <c r="BE9" s="55"/>
      <c r="BF9" s="57"/>
      <c r="BG9" s="49"/>
      <c r="BH9" s="49"/>
      <c r="BI9" s="49"/>
      <c r="BJ9" s="49"/>
      <c r="BK9" s="49"/>
      <c r="BL9" s="49"/>
      <c r="BM9" s="49"/>
      <c r="BN9" s="54"/>
      <c r="BO9" s="55"/>
      <c r="BP9" s="55"/>
      <c r="BQ9" s="55"/>
      <c r="BR9" s="55"/>
      <c r="BS9" s="55"/>
      <c r="BT9" s="55"/>
      <c r="BU9" s="54"/>
      <c r="BV9" s="55"/>
      <c r="BW9" s="55"/>
      <c r="BX9" s="55"/>
      <c r="BY9" s="55"/>
      <c r="BZ9" s="55"/>
      <c r="CA9" s="57"/>
      <c r="CB9" s="49"/>
      <c r="CC9" s="49"/>
      <c r="CD9" s="49"/>
      <c r="CE9" s="49"/>
      <c r="CF9" s="49"/>
      <c r="CG9" s="49"/>
      <c r="CH9" s="49"/>
      <c r="CI9" s="54"/>
      <c r="CJ9" s="55"/>
      <c r="CK9" s="55"/>
      <c r="CL9" s="55"/>
      <c r="CM9" s="55"/>
      <c r="CN9" s="55"/>
      <c r="CO9" s="55"/>
      <c r="CP9" s="54"/>
      <c r="CQ9" s="55"/>
      <c r="CR9" s="55"/>
      <c r="CS9" s="55"/>
      <c r="CT9" s="55"/>
      <c r="CU9" s="55"/>
      <c r="CV9" s="57"/>
      <c r="CW9" s="49"/>
      <c r="CX9" s="49"/>
      <c r="CY9" s="49"/>
      <c r="CZ9" s="49"/>
      <c r="DA9" s="49"/>
      <c r="DB9" s="49"/>
      <c r="DC9" s="49"/>
      <c r="DD9" s="54"/>
      <c r="DE9" s="55"/>
      <c r="DF9" s="55"/>
      <c r="DG9" s="55"/>
      <c r="DH9" s="55"/>
      <c r="DI9" s="55"/>
      <c r="DJ9" s="55"/>
      <c r="DK9" s="54"/>
      <c r="DL9" s="55"/>
      <c r="DM9" s="55"/>
      <c r="DN9" s="55"/>
      <c r="DO9" s="55"/>
      <c r="DP9" s="55"/>
      <c r="DQ9" s="57"/>
      <c r="DR9" s="49"/>
      <c r="DS9" s="49"/>
      <c r="DT9" s="49"/>
      <c r="DU9" s="49"/>
      <c r="DV9" s="49"/>
      <c r="DW9" s="49"/>
      <c r="DX9" s="49"/>
      <c r="DY9" s="54"/>
      <c r="DZ9" s="55"/>
      <c r="EA9" s="55"/>
      <c r="EB9" s="55"/>
      <c r="EC9" s="55"/>
      <c r="ED9" s="55"/>
      <c r="EE9" s="55"/>
      <c r="EF9" s="54"/>
      <c r="EG9" s="49"/>
      <c r="EH9" s="49"/>
      <c r="EI9" s="49"/>
      <c r="EJ9" s="49"/>
      <c r="EK9" s="49"/>
      <c r="EL9" s="57"/>
      <c r="EM9" s="58">
        <f t="shared" si="8"/>
        <v>0</v>
      </c>
      <c r="EN9" s="49"/>
      <c r="EO9" s="49"/>
      <c r="EP9" s="49"/>
      <c r="EQ9" s="59">
        <f t="shared" si="9"/>
        <v>0</v>
      </c>
      <c r="ER9" s="59">
        <f t="shared" si="10"/>
        <v>0</v>
      </c>
      <c r="ES9" s="59">
        <f t="shared" si="11"/>
        <v>0</v>
      </c>
      <c r="ET9" s="59">
        <f t="shared" si="12"/>
        <v>0</v>
      </c>
      <c r="EU9" s="59">
        <f t="shared" si="13"/>
        <v>0</v>
      </c>
      <c r="EV9" s="59">
        <f t="shared" si="0"/>
        <v>0</v>
      </c>
      <c r="EW9" s="60">
        <f t="shared" si="1"/>
        <v>0</v>
      </c>
      <c r="EX9" s="83">
        <f t="shared" si="14"/>
        <v>0</v>
      </c>
      <c r="EY9" s="83">
        <f t="shared" si="15"/>
        <v>0</v>
      </c>
      <c r="EZ9" s="83">
        <f t="shared" si="16"/>
        <v>0</v>
      </c>
      <c r="FA9" s="83">
        <f t="shared" si="17"/>
        <v>0</v>
      </c>
      <c r="FB9" s="83">
        <f t="shared" si="18"/>
        <v>0</v>
      </c>
      <c r="FC9" s="83">
        <f t="shared" si="19"/>
        <v>0</v>
      </c>
      <c r="FD9" s="61">
        <f t="shared" si="20"/>
        <v>0</v>
      </c>
      <c r="FE9" s="81">
        <f t="shared" si="21"/>
        <v>0</v>
      </c>
      <c r="FF9" s="81">
        <f t="shared" si="22"/>
        <v>0</v>
      </c>
      <c r="FG9" s="81">
        <f t="shared" si="23"/>
        <v>0</v>
      </c>
      <c r="FH9" s="81">
        <f t="shared" si="24"/>
        <v>0</v>
      </c>
      <c r="FI9" s="81">
        <f t="shared" si="25"/>
        <v>0</v>
      </c>
      <c r="FJ9" s="81">
        <f t="shared" si="26"/>
        <v>0</v>
      </c>
      <c r="FK9" s="59">
        <f t="shared" si="27"/>
        <v>0</v>
      </c>
      <c r="FL9" s="62"/>
      <c r="FM9" s="59">
        <f t="shared" si="28"/>
        <v>0</v>
      </c>
      <c r="FN9" s="59">
        <f t="shared" si="29"/>
        <v>0</v>
      </c>
      <c r="FO9" s="59">
        <f t="shared" si="30"/>
        <v>0</v>
      </c>
      <c r="FP9" s="59">
        <f t="shared" si="31"/>
        <v>0</v>
      </c>
      <c r="FQ9" s="59">
        <f t="shared" si="32"/>
        <v>0</v>
      </c>
      <c r="FR9" s="59">
        <f t="shared" si="33"/>
        <v>0</v>
      </c>
      <c r="FS9" s="60">
        <f t="shared" si="34"/>
        <v>0</v>
      </c>
      <c r="FT9" s="83">
        <f t="shared" si="35"/>
        <v>0</v>
      </c>
      <c r="FU9" s="83">
        <f t="shared" si="36"/>
        <v>0</v>
      </c>
      <c r="FV9" s="83">
        <f t="shared" si="37"/>
        <v>0</v>
      </c>
      <c r="FW9" s="83">
        <f t="shared" si="38"/>
        <v>0</v>
      </c>
      <c r="FX9" s="83">
        <f t="shared" si="39"/>
        <v>0</v>
      </c>
      <c r="FY9" s="83">
        <f t="shared" si="40"/>
        <v>0</v>
      </c>
      <c r="FZ9" s="61">
        <f t="shared" si="41"/>
        <v>0</v>
      </c>
      <c r="GA9" s="50">
        <f t="shared" si="42"/>
        <v>0</v>
      </c>
      <c r="GB9" s="50">
        <f t="shared" si="43"/>
        <v>0</v>
      </c>
      <c r="GC9" s="50">
        <f t="shared" si="44"/>
        <v>0</v>
      </c>
      <c r="GD9" s="50">
        <f t="shared" si="45"/>
        <v>0</v>
      </c>
      <c r="GE9" s="50">
        <f t="shared" si="46"/>
        <v>0</v>
      </c>
      <c r="GF9" s="50">
        <f t="shared" si="47"/>
        <v>0</v>
      </c>
      <c r="GG9" s="59">
        <f t="shared" si="48"/>
        <v>0</v>
      </c>
    </row>
    <row r="10" spans="1:189" ht="12">
      <c r="A10" s="20"/>
      <c r="B10" s="67"/>
      <c r="C10" s="68"/>
      <c r="D10" s="51"/>
      <c r="E10" s="51"/>
      <c r="F10" s="73">
        <f t="shared" si="5"/>
        <v>0</v>
      </c>
      <c r="G10" s="72">
        <f t="shared" si="6"/>
        <v>0</v>
      </c>
      <c r="H10" s="52">
        <f t="shared" si="7"/>
        <v>0</v>
      </c>
      <c r="I10" s="53"/>
      <c r="J10" s="54"/>
      <c r="K10" s="49"/>
      <c r="L10" s="49"/>
      <c r="M10" s="49"/>
      <c r="N10" s="49"/>
      <c r="O10" s="63"/>
      <c r="P10" s="49"/>
      <c r="Q10" s="54"/>
      <c r="R10" s="49"/>
      <c r="S10" s="49"/>
      <c r="T10" s="49"/>
      <c r="U10" s="49"/>
      <c r="V10" s="49"/>
      <c r="W10" s="49"/>
      <c r="X10" s="54"/>
      <c r="Y10" s="49"/>
      <c r="Z10" s="49"/>
      <c r="AA10" s="49"/>
      <c r="AB10" s="49"/>
      <c r="AC10" s="49"/>
      <c r="AD10" s="49"/>
      <c r="AE10" s="54"/>
      <c r="AF10" s="49"/>
      <c r="AG10" s="49"/>
      <c r="AH10" s="49"/>
      <c r="AI10" s="49"/>
      <c r="AJ10" s="49"/>
      <c r="AK10" s="57"/>
      <c r="AL10" s="49"/>
      <c r="AM10" s="49"/>
      <c r="AN10" s="49"/>
      <c r="AO10" s="49"/>
      <c r="AP10" s="49"/>
      <c r="AQ10" s="49"/>
      <c r="AR10" s="49"/>
      <c r="AS10" s="54"/>
      <c r="AT10" s="55"/>
      <c r="AU10" s="55"/>
      <c r="AV10" s="55"/>
      <c r="AW10" s="55"/>
      <c r="AX10" s="55"/>
      <c r="AY10" s="55"/>
      <c r="AZ10" s="54"/>
      <c r="BA10" s="49"/>
      <c r="BB10" s="49"/>
      <c r="BC10" s="49"/>
      <c r="BD10" s="49"/>
      <c r="BE10" s="55"/>
      <c r="BF10" s="57"/>
      <c r="BG10" s="49"/>
      <c r="BH10" s="49"/>
      <c r="BI10" s="49"/>
      <c r="BJ10" s="49"/>
      <c r="BK10" s="49"/>
      <c r="BL10" s="49"/>
      <c r="BM10" s="49"/>
      <c r="BN10" s="54"/>
      <c r="BO10" s="55"/>
      <c r="BP10" s="55"/>
      <c r="BQ10" s="55"/>
      <c r="BR10" s="55"/>
      <c r="BS10" s="55"/>
      <c r="BT10" s="55"/>
      <c r="BU10" s="54"/>
      <c r="BV10" s="55"/>
      <c r="BW10" s="55"/>
      <c r="BX10" s="55"/>
      <c r="BY10" s="55"/>
      <c r="BZ10" s="55"/>
      <c r="CA10" s="57"/>
      <c r="CB10" s="49"/>
      <c r="CC10" s="49"/>
      <c r="CD10" s="49"/>
      <c r="CE10" s="49"/>
      <c r="CF10" s="49"/>
      <c r="CG10" s="49"/>
      <c r="CH10" s="49"/>
      <c r="CI10" s="54"/>
      <c r="CJ10" s="55"/>
      <c r="CK10" s="55"/>
      <c r="CL10" s="55"/>
      <c r="CM10" s="55"/>
      <c r="CN10" s="55"/>
      <c r="CO10" s="55"/>
      <c r="CP10" s="54"/>
      <c r="CQ10" s="55"/>
      <c r="CR10" s="55"/>
      <c r="CS10" s="55"/>
      <c r="CT10" s="55"/>
      <c r="CU10" s="55"/>
      <c r="CV10" s="57"/>
      <c r="CW10" s="49"/>
      <c r="CX10" s="49"/>
      <c r="CY10" s="49"/>
      <c r="CZ10" s="49"/>
      <c r="DA10" s="49"/>
      <c r="DB10" s="49"/>
      <c r="DC10" s="49"/>
      <c r="DD10" s="54"/>
      <c r="DE10" s="55"/>
      <c r="DF10" s="55"/>
      <c r="DG10" s="55"/>
      <c r="DH10" s="55"/>
      <c r="DI10" s="55"/>
      <c r="DJ10" s="55"/>
      <c r="DK10" s="54"/>
      <c r="DL10" s="55"/>
      <c r="DM10" s="55"/>
      <c r="DN10" s="55"/>
      <c r="DO10" s="55"/>
      <c r="DP10" s="55"/>
      <c r="DQ10" s="57"/>
      <c r="DR10" s="49"/>
      <c r="DS10" s="49"/>
      <c r="DT10" s="49"/>
      <c r="DU10" s="49"/>
      <c r="DV10" s="49"/>
      <c r="DW10" s="49"/>
      <c r="DX10" s="49"/>
      <c r="DY10" s="54"/>
      <c r="DZ10" s="55"/>
      <c r="EA10" s="55"/>
      <c r="EB10" s="55"/>
      <c r="EC10" s="55"/>
      <c r="ED10" s="55"/>
      <c r="EE10" s="55"/>
      <c r="EF10" s="54"/>
      <c r="EG10" s="49"/>
      <c r="EH10" s="49"/>
      <c r="EI10" s="49"/>
      <c r="EJ10" s="49"/>
      <c r="EK10" s="49"/>
      <c r="EL10" s="57"/>
      <c r="EM10" s="58">
        <f t="shared" si="8"/>
        <v>0</v>
      </c>
      <c r="EN10" s="49"/>
      <c r="EO10" s="49"/>
      <c r="EP10" s="49"/>
      <c r="EQ10" s="59">
        <f t="shared" si="9"/>
        <v>0</v>
      </c>
      <c r="ER10" s="59">
        <f t="shared" si="10"/>
        <v>0</v>
      </c>
      <c r="ES10" s="59">
        <f t="shared" si="11"/>
        <v>0</v>
      </c>
      <c r="ET10" s="59">
        <f t="shared" si="12"/>
        <v>0</v>
      </c>
      <c r="EU10" s="59">
        <f t="shared" si="13"/>
        <v>0</v>
      </c>
      <c r="EV10" s="59">
        <f t="shared" si="0"/>
        <v>0</v>
      </c>
      <c r="EW10" s="60">
        <f t="shared" si="1"/>
        <v>0</v>
      </c>
      <c r="EX10" s="83">
        <f t="shared" si="14"/>
        <v>0</v>
      </c>
      <c r="EY10" s="83">
        <f t="shared" si="15"/>
        <v>0</v>
      </c>
      <c r="EZ10" s="83">
        <f t="shared" si="16"/>
        <v>0</v>
      </c>
      <c r="FA10" s="83">
        <f t="shared" si="17"/>
        <v>0</v>
      </c>
      <c r="FB10" s="83">
        <f t="shared" si="18"/>
        <v>0</v>
      </c>
      <c r="FC10" s="83">
        <f t="shared" si="19"/>
        <v>0</v>
      </c>
      <c r="FD10" s="61">
        <f t="shared" si="20"/>
        <v>0</v>
      </c>
      <c r="FE10" s="81">
        <f t="shared" si="21"/>
        <v>0</v>
      </c>
      <c r="FF10" s="81">
        <f t="shared" si="22"/>
        <v>0</v>
      </c>
      <c r="FG10" s="81">
        <f t="shared" si="23"/>
        <v>0</v>
      </c>
      <c r="FH10" s="81">
        <f t="shared" si="24"/>
        <v>0</v>
      </c>
      <c r="FI10" s="81">
        <f t="shared" si="25"/>
        <v>0</v>
      </c>
      <c r="FJ10" s="81">
        <f t="shared" si="26"/>
        <v>0</v>
      </c>
      <c r="FK10" s="59">
        <f t="shared" si="27"/>
        <v>0</v>
      </c>
      <c r="FL10" s="62"/>
      <c r="FM10" s="59">
        <f t="shared" si="28"/>
        <v>0</v>
      </c>
      <c r="FN10" s="59">
        <f t="shared" si="29"/>
        <v>0</v>
      </c>
      <c r="FO10" s="59">
        <f t="shared" si="30"/>
        <v>0</v>
      </c>
      <c r="FP10" s="59">
        <f t="shared" si="31"/>
        <v>0</v>
      </c>
      <c r="FQ10" s="59">
        <f t="shared" si="32"/>
        <v>0</v>
      </c>
      <c r="FR10" s="59">
        <f t="shared" si="33"/>
        <v>0</v>
      </c>
      <c r="FS10" s="60">
        <f t="shared" si="34"/>
        <v>0</v>
      </c>
      <c r="FT10" s="83">
        <f t="shared" si="35"/>
        <v>0</v>
      </c>
      <c r="FU10" s="83">
        <f t="shared" si="36"/>
        <v>0</v>
      </c>
      <c r="FV10" s="83">
        <f t="shared" si="37"/>
        <v>0</v>
      </c>
      <c r="FW10" s="83">
        <f t="shared" si="38"/>
        <v>0</v>
      </c>
      <c r="FX10" s="83">
        <f t="shared" si="39"/>
        <v>0</v>
      </c>
      <c r="FY10" s="83">
        <f t="shared" si="40"/>
        <v>0</v>
      </c>
      <c r="FZ10" s="61">
        <f t="shared" si="41"/>
        <v>0</v>
      </c>
      <c r="GA10" s="50">
        <f t="shared" si="42"/>
        <v>0</v>
      </c>
      <c r="GB10" s="50">
        <f t="shared" si="43"/>
        <v>0</v>
      </c>
      <c r="GC10" s="50">
        <f t="shared" si="44"/>
        <v>0</v>
      </c>
      <c r="GD10" s="50">
        <f t="shared" si="45"/>
        <v>0</v>
      </c>
      <c r="GE10" s="50">
        <f t="shared" si="46"/>
        <v>0</v>
      </c>
      <c r="GF10" s="50">
        <f t="shared" si="47"/>
        <v>0</v>
      </c>
      <c r="GG10" s="59">
        <f t="shared" si="48"/>
        <v>0</v>
      </c>
    </row>
    <row r="11" spans="1:189" ht="12">
      <c r="A11" s="20"/>
      <c r="B11" s="51"/>
      <c r="C11" s="51"/>
      <c r="D11" s="51"/>
      <c r="E11" s="51"/>
      <c r="F11" s="73">
        <f t="shared" si="5"/>
        <v>0</v>
      </c>
      <c r="G11" s="72">
        <f t="shared" si="6"/>
        <v>0</v>
      </c>
      <c r="H11" s="52">
        <f t="shared" si="7"/>
        <v>0</v>
      </c>
      <c r="I11" s="53"/>
      <c r="J11" s="54"/>
      <c r="K11" s="49"/>
      <c r="L11" s="49"/>
      <c r="M11" s="49"/>
      <c r="N11" s="49"/>
      <c r="O11" s="63"/>
      <c r="P11" s="49"/>
      <c r="Q11" s="54"/>
      <c r="R11" s="49"/>
      <c r="S11" s="49"/>
      <c r="T11" s="49"/>
      <c r="U11" s="49"/>
      <c r="V11" s="49"/>
      <c r="W11" s="49"/>
      <c r="X11" s="54"/>
      <c r="Y11" s="49"/>
      <c r="Z11" s="49"/>
      <c r="AA11" s="49"/>
      <c r="AB11" s="49"/>
      <c r="AC11" s="49"/>
      <c r="AD11" s="49"/>
      <c r="AE11" s="54"/>
      <c r="AF11" s="49"/>
      <c r="AG11" s="49"/>
      <c r="AH11" s="49"/>
      <c r="AI11" s="49"/>
      <c r="AJ11" s="49"/>
      <c r="AK11" s="57"/>
      <c r="AL11" s="49"/>
      <c r="AM11" s="49"/>
      <c r="AN11" s="49"/>
      <c r="AO11" s="49"/>
      <c r="AP11" s="49"/>
      <c r="AQ11" s="49"/>
      <c r="AR11" s="49"/>
      <c r="AS11" s="54"/>
      <c r="AT11" s="55"/>
      <c r="AU11" s="55"/>
      <c r="AV11" s="55"/>
      <c r="AW11" s="55"/>
      <c r="AX11" s="55"/>
      <c r="AY11" s="55"/>
      <c r="AZ11" s="54"/>
      <c r="BA11" s="49"/>
      <c r="BB11" s="49"/>
      <c r="BC11" s="49"/>
      <c r="BD11" s="49"/>
      <c r="BE11" s="55"/>
      <c r="BF11" s="57"/>
      <c r="BG11" s="49"/>
      <c r="BH11" s="49"/>
      <c r="BI11" s="49"/>
      <c r="BJ11" s="49"/>
      <c r="BK11" s="49"/>
      <c r="BL11" s="49"/>
      <c r="BM11" s="49"/>
      <c r="BN11" s="54"/>
      <c r="BO11" s="55"/>
      <c r="BP11" s="55"/>
      <c r="BQ11" s="55"/>
      <c r="BR11" s="55"/>
      <c r="BS11" s="55"/>
      <c r="BT11" s="55"/>
      <c r="BU11" s="54"/>
      <c r="BV11" s="55"/>
      <c r="BW11" s="55"/>
      <c r="BX11" s="55"/>
      <c r="BY11" s="55"/>
      <c r="BZ11" s="55"/>
      <c r="CA11" s="57"/>
      <c r="CB11" s="49"/>
      <c r="CC11" s="49"/>
      <c r="CD11" s="49"/>
      <c r="CE11" s="49"/>
      <c r="CF11" s="49"/>
      <c r="CG11" s="49"/>
      <c r="CH11" s="49"/>
      <c r="CI11" s="54"/>
      <c r="CJ11" s="55"/>
      <c r="CK11" s="55"/>
      <c r="CL11" s="55"/>
      <c r="CM11" s="55"/>
      <c r="CN11" s="55"/>
      <c r="CO11" s="55"/>
      <c r="CP11" s="54"/>
      <c r="CQ11" s="55"/>
      <c r="CR11" s="55"/>
      <c r="CS11" s="55"/>
      <c r="CT11" s="55"/>
      <c r="CU11" s="55"/>
      <c r="CV11" s="57"/>
      <c r="CW11" s="49"/>
      <c r="CX11" s="49"/>
      <c r="CY11" s="49"/>
      <c r="CZ11" s="49"/>
      <c r="DA11" s="49"/>
      <c r="DB11" s="49"/>
      <c r="DC11" s="49"/>
      <c r="DD11" s="54"/>
      <c r="DE11" s="55"/>
      <c r="DF11" s="55"/>
      <c r="DG11" s="55"/>
      <c r="DH11" s="55"/>
      <c r="DI11" s="55"/>
      <c r="DJ11" s="55"/>
      <c r="DK11" s="54"/>
      <c r="DL11" s="55"/>
      <c r="DM11" s="55"/>
      <c r="DN11" s="55"/>
      <c r="DO11" s="55"/>
      <c r="DP11" s="55"/>
      <c r="DQ11" s="57"/>
      <c r="DR11" s="49"/>
      <c r="DS11" s="49"/>
      <c r="DT11" s="49"/>
      <c r="DU11" s="49"/>
      <c r="DV11" s="49"/>
      <c r="DW11" s="49"/>
      <c r="DX11" s="49"/>
      <c r="DY11" s="54"/>
      <c r="DZ11" s="55"/>
      <c r="EA11" s="55"/>
      <c r="EB11" s="55"/>
      <c r="EC11" s="55"/>
      <c r="ED11" s="55"/>
      <c r="EE11" s="55"/>
      <c r="EF11" s="54"/>
      <c r="EG11" s="49"/>
      <c r="EH11" s="49"/>
      <c r="EI11" s="49"/>
      <c r="EJ11" s="49"/>
      <c r="EK11" s="49"/>
      <c r="EL11" s="57"/>
      <c r="EM11" s="58">
        <f t="shared" si="8"/>
        <v>0</v>
      </c>
      <c r="EN11" s="49"/>
      <c r="EO11" s="49"/>
      <c r="EP11" s="49"/>
      <c r="EQ11" s="59">
        <f t="shared" si="9"/>
        <v>0</v>
      </c>
      <c r="ER11" s="59">
        <f t="shared" si="10"/>
        <v>0</v>
      </c>
      <c r="ES11" s="59">
        <f t="shared" si="11"/>
        <v>0</v>
      </c>
      <c r="ET11" s="59">
        <f t="shared" si="12"/>
        <v>0</v>
      </c>
      <c r="EU11" s="59">
        <f t="shared" si="13"/>
        <v>0</v>
      </c>
      <c r="EV11" s="59">
        <f t="shared" si="0"/>
        <v>0</v>
      </c>
      <c r="EW11" s="60">
        <f t="shared" si="1"/>
        <v>0</v>
      </c>
      <c r="EX11" s="83">
        <f t="shared" si="14"/>
        <v>0</v>
      </c>
      <c r="EY11" s="83">
        <f t="shared" si="15"/>
        <v>0</v>
      </c>
      <c r="EZ11" s="83">
        <f t="shared" si="16"/>
        <v>0</v>
      </c>
      <c r="FA11" s="83">
        <f t="shared" si="17"/>
        <v>0</v>
      </c>
      <c r="FB11" s="83">
        <f t="shared" si="18"/>
        <v>0</v>
      </c>
      <c r="FC11" s="83">
        <f t="shared" si="19"/>
        <v>0</v>
      </c>
      <c r="FD11" s="61">
        <f t="shared" si="20"/>
        <v>0</v>
      </c>
      <c r="FE11" s="81">
        <f t="shared" si="21"/>
        <v>0</v>
      </c>
      <c r="FF11" s="81">
        <f t="shared" si="22"/>
        <v>0</v>
      </c>
      <c r="FG11" s="81">
        <f t="shared" si="23"/>
        <v>0</v>
      </c>
      <c r="FH11" s="81">
        <f t="shared" si="24"/>
        <v>0</v>
      </c>
      <c r="FI11" s="81">
        <f t="shared" si="25"/>
        <v>0</v>
      </c>
      <c r="FJ11" s="81">
        <f t="shared" si="26"/>
        <v>0</v>
      </c>
      <c r="FK11" s="59">
        <f t="shared" si="27"/>
        <v>0</v>
      </c>
      <c r="FL11" s="62"/>
      <c r="FM11" s="59">
        <f t="shared" si="28"/>
        <v>0</v>
      </c>
      <c r="FN11" s="59">
        <f t="shared" si="29"/>
        <v>0</v>
      </c>
      <c r="FO11" s="59">
        <f t="shared" si="30"/>
        <v>0</v>
      </c>
      <c r="FP11" s="59">
        <f t="shared" si="31"/>
        <v>0</v>
      </c>
      <c r="FQ11" s="59">
        <f t="shared" si="32"/>
        <v>0</v>
      </c>
      <c r="FR11" s="59">
        <f t="shared" si="33"/>
        <v>0</v>
      </c>
      <c r="FS11" s="60">
        <f t="shared" si="34"/>
        <v>0</v>
      </c>
      <c r="FT11" s="83">
        <f t="shared" si="35"/>
        <v>0</v>
      </c>
      <c r="FU11" s="83">
        <f t="shared" si="36"/>
        <v>0</v>
      </c>
      <c r="FV11" s="83">
        <f t="shared" si="37"/>
        <v>0</v>
      </c>
      <c r="FW11" s="83">
        <f t="shared" si="38"/>
        <v>0</v>
      </c>
      <c r="FX11" s="83">
        <f t="shared" si="39"/>
        <v>0</v>
      </c>
      <c r="FY11" s="83">
        <f t="shared" si="40"/>
        <v>0</v>
      </c>
      <c r="FZ11" s="61">
        <f t="shared" si="41"/>
        <v>0</v>
      </c>
      <c r="GA11" s="50">
        <f t="shared" si="42"/>
        <v>0</v>
      </c>
      <c r="GB11" s="50">
        <f t="shared" si="43"/>
        <v>0</v>
      </c>
      <c r="GC11" s="50">
        <f t="shared" si="44"/>
        <v>0</v>
      </c>
      <c r="GD11" s="50">
        <f t="shared" si="45"/>
        <v>0</v>
      </c>
      <c r="GE11" s="50">
        <f t="shared" si="46"/>
        <v>0</v>
      </c>
      <c r="GF11" s="50">
        <f t="shared" si="47"/>
        <v>0</v>
      </c>
      <c r="GG11" s="59">
        <f t="shared" si="48"/>
        <v>0</v>
      </c>
    </row>
    <row r="12" spans="1:189" ht="12">
      <c r="A12" s="20"/>
      <c r="B12" s="51"/>
      <c r="C12" s="51"/>
      <c r="D12" s="51"/>
      <c r="E12" s="51"/>
      <c r="F12" s="73">
        <f t="shared" si="5"/>
        <v>0</v>
      </c>
      <c r="G12" s="72">
        <f t="shared" si="6"/>
        <v>0</v>
      </c>
      <c r="H12" s="52">
        <f t="shared" si="7"/>
        <v>0</v>
      </c>
      <c r="I12" s="53"/>
      <c r="J12" s="54"/>
      <c r="K12" s="49"/>
      <c r="L12" s="49"/>
      <c r="M12" s="49"/>
      <c r="N12" s="49"/>
      <c r="O12" s="63"/>
      <c r="P12" s="49"/>
      <c r="Q12" s="54"/>
      <c r="R12" s="49"/>
      <c r="S12" s="49"/>
      <c r="T12" s="49"/>
      <c r="U12" s="49"/>
      <c r="V12" s="49"/>
      <c r="W12" s="49"/>
      <c r="X12" s="54"/>
      <c r="Y12" s="49"/>
      <c r="Z12" s="49"/>
      <c r="AA12" s="49"/>
      <c r="AB12" s="49"/>
      <c r="AC12" s="49"/>
      <c r="AD12" s="49"/>
      <c r="AE12" s="54"/>
      <c r="AF12" s="49"/>
      <c r="AG12" s="49"/>
      <c r="AH12" s="49"/>
      <c r="AI12" s="49"/>
      <c r="AJ12" s="49"/>
      <c r="AK12" s="57"/>
      <c r="AL12" s="49"/>
      <c r="AM12" s="49"/>
      <c r="AN12" s="49"/>
      <c r="AO12" s="49"/>
      <c r="AP12" s="49"/>
      <c r="AQ12" s="49"/>
      <c r="AR12" s="49"/>
      <c r="AS12" s="54"/>
      <c r="AT12" s="55"/>
      <c r="AU12" s="55"/>
      <c r="AV12" s="55"/>
      <c r="AW12" s="55"/>
      <c r="AX12" s="55"/>
      <c r="AY12" s="55"/>
      <c r="AZ12" s="54"/>
      <c r="BA12" s="49"/>
      <c r="BB12" s="49"/>
      <c r="BC12" s="49"/>
      <c r="BD12" s="49"/>
      <c r="BE12" s="55"/>
      <c r="BF12" s="57"/>
      <c r="BG12" s="49"/>
      <c r="BH12" s="49"/>
      <c r="BI12" s="49"/>
      <c r="BJ12" s="49"/>
      <c r="BK12" s="49"/>
      <c r="BL12" s="49"/>
      <c r="BM12" s="49"/>
      <c r="BN12" s="54"/>
      <c r="BO12" s="55"/>
      <c r="BP12" s="55"/>
      <c r="BQ12" s="55"/>
      <c r="BR12" s="55"/>
      <c r="BS12" s="55"/>
      <c r="BT12" s="55"/>
      <c r="BU12" s="54"/>
      <c r="BV12" s="55"/>
      <c r="BW12" s="55"/>
      <c r="BX12" s="55"/>
      <c r="BY12" s="55"/>
      <c r="BZ12" s="55"/>
      <c r="CA12" s="57"/>
      <c r="CB12" s="49"/>
      <c r="CC12" s="49"/>
      <c r="CD12" s="49"/>
      <c r="CE12" s="49"/>
      <c r="CF12" s="49"/>
      <c r="CG12" s="49"/>
      <c r="CH12" s="49"/>
      <c r="CI12" s="54"/>
      <c r="CJ12" s="55"/>
      <c r="CK12" s="55"/>
      <c r="CL12" s="55"/>
      <c r="CM12" s="55"/>
      <c r="CN12" s="55"/>
      <c r="CO12" s="55"/>
      <c r="CP12" s="54"/>
      <c r="CQ12" s="55"/>
      <c r="CR12" s="55"/>
      <c r="CS12" s="55"/>
      <c r="CT12" s="55"/>
      <c r="CU12" s="55"/>
      <c r="CV12" s="57"/>
      <c r="CW12" s="49"/>
      <c r="CX12" s="49"/>
      <c r="CY12" s="49"/>
      <c r="CZ12" s="49"/>
      <c r="DA12" s="49"/>
      <c r="DB12" s="49"/>
      <c r="DC12" s="49"/>
      <c r="DD12" s="54"/>
      <c r="DE12" s="55"/>
      <c r="DF12" s="55"/>
      <c r="DG12" s="55"/>
      <c r="DH12" s="55"/>
      <c r="DI12" s="55"/>
      <c r="DJ12" s="55"/>
      <c r="DK12" s="54"/>
      <c r="DL12" s="55"/>
      <c r="DM12" s="55"/>
      <c r="DN12" s="55"/>
      <c r="DO12" s="55"/>
      <c r="DP12" s="55"/>
      <c r="DQ12" s="57"/>
      <c r="DR12" s="49"/>
      <c r="DS12" s="49"/>
      <c r="DT12" s="49"/>
      <c r="DU12" s="49"/>
      <c r="DV12" s="49"/>
      <c r="DW12" s="49"/>
      <c r="DX12" s="49"/>
      <c r="DY12" s="54"/>
      <c r="DZ12" s="55"/>
      <c r="EA12" s="55"/>
      <c r="EB12" s="55"/>
      <c r="EC12" s="55"/>
      <c r="ED12" s="55"/>
      <c r="EE12" s="55"/>
      <c r="EF12" s="54"/>
      <c r="EG12" s="49"/>
      <c r="EH12" s="49"/>
      <c r="EI12" s="49"/>
      <c r="EJ12" s="49"/>
      <c r="EK12" s="49"/>
      <c r="EL12" s="57"/>
      <c r="EM12" s="58">
        <f t="shared" si="8"/>
        <v>0</v>
      </c>
      <c r="EN12" s="49"/>
      <c r="EO12" s="49"/>
      <c r="EP12" s="49"/>
      <c r="EQ12" s="59">
        <f t="shared" si="9"/>
        <v>0</v>
      </c>
      <c r="ER12" s="59">
        <f t="shared" si="10"/>
        <v>0</v>
      </c>
      <c r="ES12" s="59">
        <f t="shared" si="11"/>
        <v>0</v>
      </c>
      <c r="ET12" s="59">
        <f t="shared" si="12"/>
        <v>0</v>
      </c>
      <c r="EU12" s="59">
        <f t="shared" si="13"/>
        <v>0</v>
      </c>
      <c r="EV12" s="59">
        <f t="shared" si="0"/>
        <v>0</v>
      </c>
      <c r="EW12" s="60">
        <f t="shared" si="1"/>
        <v>0</v>
      </c>
      <c r="EX12" s="83">
        <f t="shared" si="14"/>
        <v>0</v>
      </c>
      <c r="EY12" s="83">
        <f t="shared" si="15"/>
        <v>0</v>
      </c>
      <c r="EZ12" s="83">
        <f t="shared" si="16"/>
        <v>0</v>
      </c>
      <c r="FA12" s="83">
        <f t="shared" si="17"/>
        <v>0</v>
      </c>
      <c r="FB12" s="83">
        <f t="shared" si="18"/>
        <v>0</v>
      </c>
      <c r="FC12" s="83">
        <f t="shared" si="19"/>
        <v>0</v>
      </c>
      <c r="FD12" s="61">
        <f t="shared" si="20"/>
        <v>0</v>
      </c>
      <c r="FE12" s="81">
        <f t="shared" si="21"/>
        <v>0</v>
      </c>
      <c r="FF12" s="81">
        <f t="shared" si="22"/>
        <v>0</v>
      </c>
      <c r="FG12" s="81">
        <f t="shared" si="23"/>
        <v>0</v>
      </c>
      <c r="FH12" s="81">
        <f t="shared" si="24"/>
        <v>0</v>
      </c>
      <c r="FI12" s="81">
        <f t="shared" si="25"/>
        <v>0</v>
      </c>
      <c r="FJ12" s="81">
        <f t="shared" si="26"/>
        <v>0</v>
      </c>
      <c r="FK12" s="59">
        <f t="shared" si="27"/>
        <v>0</v>
      </c>
      <c r="FL12" s="62"/>
      <c r="FM12" s="59">
        <f t="shared" si="28"/>
        <v>0</v>
      </c>
      <c r="FN12" s="59">
        <f t="shared" si="29"/>
        <v>0</v>
      </c>
      <c r="FO12" s="59">
        <f t="shared" si="30"/>
        <v>0</v>
      </c>
      <c r="FP12" s="59">
        <f t="shared" si="31"/>
        <v>0</v>
      </c>
      <c r="FQ12" s="59">
        <f t="shared" si="32"/>
        <v>0</v>
      </c>
      <c r="FR12" s="59">
        <f t="shared" si="33"/>
        <v>0</v>
      </c>
      <c r="FS12" s="60">
        <f t="shared" si="34"/>
        <v>0</v>
      </c>
      <c r="FT12" s="83">
        <f t="shared" si="35"/>
        <v>0</v>
      </c>
      <c r="FU12" s="83">
        <f t="shared" si="36"/>
        <v>0</v>
      </c>
      <c r="FV12" s="83">
        <f t="shared" si="37"/>
        <v>0</v>
      </c>
      <c r="FW12" s="83">
        <f t="shared" si="38"/>
        <v>0</v>
      </c>
      <c r="FX12" s="83">
        <f t="shared" si="39"/>
        <v>0</v>
      </c>
      <c r="FY12" s="83">
        <f t="shared" si="40"/>
        <v>0</v>
      </c>
      <c r="FZ12" s="61">
        <f t="shared" si="41"/>
        <v>0</v>
      </c>
      <c r="GA12" s="50">
        <f t="shared" si="42"/>
        <v>0</v>
      </c>
      <c r="GB12" s="50">
        <f t="shared" si="43"/>
        <v>0</v>
      </c>
      <c r="GC12" s="50">
        <f t="shared" si="44"/>
        <v>0</v>
      </c>
      <c r="GD12" s="50">
        <f t="shared" si="45"/>
        <v>0</v>
      </c>
      <c r="GE12" s="50">
        <f t="shared" si="46"/>
        <v>0</v>
      </c>
      <c r="GF12" s="50">
        <f t="shared" si="47"/>
        <v>0</v>
      </c>
      <c r="GG12" s="59">
        <f t="shared" si="48"/>
        <v>0</v>
      </c>
    </row>
    <row r="13" spans="1:189" ht="12">
      <c r="A13" s="20"/>
      <c r="B13" s="51"/>
      <c r="C13" s="51"/>
      <c r="D13" s="51"/>
      <c r="E13" s="51"/>
      <c r="F13" s="73">
        <f t="shared" si="5"/>
        <v>0</v>
      </c>
      <c r="G13" s="72">
        <f t="shared" si="6"/>
        <v>0</v>
      </c>
      <c r="H13" s="52">
        <f t="shared" si="7"/>
        <v>0</v>
      </c>
      <c r="I13" s="53"/>
      <c r="J13" s="54"/>
      <c r="K13" s="49"/>
      <c r="L13" s="49"/>
      <c r="M13" s="49"/>
      <c r="N13" s="49"/>
      <c r="O13" s="63"/>
      <c r="P13" s="49"/>
      <c r="Q13" s="54"/>
      <c r="R13" s="49"/>
      <c r="S13" s="49"/>
      <c r="T13" s="49"/>
      <c r="U13" s="49"/>
      <c r="V13" s="49"/>
      <c r="W13" s="49"/>
      <c r="X13" s="54"/>
      <c r="Y13" s="49"/>
      <c r="Z13" s="49"/>
      <c r="AA13" s="49"/>
      <c r="AB13" s="49"/>
      <c r="AC13" s="49"/>
      <c r="AD13" s="49"/>
      <c r="AE13" s="54"/>
      <c r="AF13" s="49"/>
      <c r="AG13" s="49"/>
      <c r="AH13" s="49"/>
      <c r="AI13" s="49"/>
      <c r="AJ13" s="49"/>
      <c r="AK13" s="57"/>
      <c r="AL13" s="49"/>
      <c r="AM13" s="49"/>
      <c r="AN13" s="49"/>
      <c r="AO13" s="49"/>
      <c r="AP13" s="49"/>
      <c r="AQ13" s="49"/>
      <c r="AR13" s="49"/>
      <c r="AS13" s="54"/>
      <c r="AT13" s="55"/>
      <c r="AU13" s="55"/>
      <c r="AV13" s="55"/>
      <c r="AW13" s="55"/>
      <c r="AX13" s="55"/>
      <c r="AY13" s="55"/>
      <c r="AZ13" s="54"/>
      <c r="BA13" s="49"/>
      <c r="BB13" s="49"/>
      <c r="BC13" s="49"/>
      <c r="BD13" s="49"/>
      <c r="BE13" s="55"/>
      <c r="BF13" s="57"/>
      <c r="BG13" s="49"/>
      <c r="BH13" s="49"/>
      <c r="BI13" s="49"/>
      <c r="BJ13" s="49"/>
      <c r="BK13" s="49"/>
      <c r="BL13" s="49"/>
      <c r="BM13" s="49"/>
      <c r="BN13" s="54"/>
      <c r="BO13" s="55"/>
      <c r="BP13" s="55"/>
      <c r="BQ13" s="55"/>
      <c r="BR13" s="55"/>
      <c r="BS13" s="55"/>
      <c r="BT13" s="55"/>
      <c r="BU13" s="54"/>
      <c r="BV13" s="55"/>
      <c r="BW13" s="55"/>
      <c r="BX13" s="55"/>
      <c r="BY13" s="55"/>
      <c r="BZ13" s="55"/>
      <c r="CA13" s="57"/>
      <c r="CB13" s="49"/>
      <c r="CC13" s="49"/>
      <c r="CD13" s="49"/>
      <c r="CE13" s="49"/>
      <c r="CF13" s="49"/>
      <c r="CG13" s="49"/>
      <c r="CH13" s="49"/>
      <c r="CI13" s="54"/>
      <c r="CJ13" s="55"/>
      <c r="CK13" s="55"/>
      <c r="CL13" s="55"/>
      <c r="CM13" s="55"/>
      <c r="CN13" s="55"/>
      <c r="CO13" s="55"/>
      <c r="CP13" s="54"/>
      <c r="CQ13" s="55"/>
      <c r="CR13" s="55"/>
      <c r="CS13" s="55"/>
      <c r="CT13" s="55"/>
      <c r="CU13" s="55"/>
      <c r="CV13" s="57"/>
      <c r="CW13" s="49"/>
      <c r="CX13" s="49"/>
      <c r="CY13" s="49"/>
      <c r="CZ13" s="49"/>
      <c r="DA13" s="49"/>
      <c r="DB13" s="49"/>
      <c r="DC13" s="49"/>
      <c r="DD13" s="54"/>
      <c r="DE13" s="55"/>
      <c r="DF13" s="55"/>
      <c r="DG13" s="55"/>
      <c r="DH13" s="55"/>
      <c r="DI13" s="55"/>
      <c r="DJ13" s="55"/>
      <c r="DK13" s="54"/>
      <c r="DL13" s="55"/>
      <c r="DM13" s="55"/>
      <c r="DN13" s="55"/>
      <c r="DO13" s="55"/>
      <c r="DP13" s="55"/>
      <c r="DQ13" s="57"/>
      <c r="DR13" s="49"/>
      <c r="DS13" s="49"/>
      <c r="DT13" s="49"/>
      <c r="DU13" s="49"/>
      <c r="DV13" s="49"/>
      <c r="DW13" s="49"/>
      <c r="DX13" s="49"/>
      <c r="DY13" s="54"/>
      <c r="DZ13" s="55"/>
      <c r="EA13" s="55"/>
      <c r="EB13" s="55"/>
      <c r="EC13" s="55"/>
      <c r="ED13" s="55"/>
      <c r="EE13" s="55"/>
      <c r="EF13" s="54"/>
      <c r="EG13" s="49"/>
      <c r="EH13" s="49"/>
      <c r="EI13" s="49"/>
      <c r="EJ13" s="49"/>
      <c r="EK13" s="49"/>
      <c r="EL13" s="57"/>
      <c r="EM13" s="58">
        <f t="shared" si="8"/>
        <v>0</v>
      </c>
      <c r="EN13" s="49"/>
      <c r="EO13" s="49"/>
      <c r="EP13" s="49"/>
      <c r="EQ13" s="59">
        <f t="shared" si="9"/>
        <v>0</v>
      </c>
      <c r="ER13" s="59">
        <f t="shared" si="10"/>
        <v>0</v>
      </c>
      <c r="ES13" s="59">
        <f t="shared" si="11"/>
        <v>0</v>
      </c>
      <c r="ET13" s="59">
        <f t="shared" si="12"/>
        <v>0</v>
      </c>
      <c r="EU13" s="59">
        <f t="shared" si="13"/>
        <v>0</v>
      </c>
      <c r="EV13" s="59">
        <f t="shared" si="0"/>
        <v>0</v>
      </c>
      <c r="EW13" s="60">
        <f t="shared" si="1"/>
        <v>0</v>
      </c>
      <c r="EX13" s="83">
        <f t="shared" si="14"/>
        <v>0</v>
      </c>
      <c r="EY13" s="83">
        <f t="shared" si="15"/>
        <v>0</v>
      </c>
      <c r="EZ13" s="83">
        <f t="shared" si="16"/>
        <v>0</v>
      </c>
      <c r="FA13" s="83">
        <f t="shared" si="17"/>
        <v>0</v>
      </c>
      <c r="FB13" s="83">
        <f t="shared" si="18"/>
        <v>0</v>
      </c>
      <c r="FC13" s="83">
        <f t="shared" si="19"/>
        <v>0</v>
      </c>
      <c r="FD13" s="61">
        <f t="shared" si="20"/>
        <v>0</v>
      </c>
      <c r="FE13" s="81">
        <f t="shared" si="21"/>
        <v>0</v>
      </c>
      <c r="FF13" s="81">
        <f t="shared" si="22"/>
        <v>0</v>
      </c>
      <c r="FG13" s="81">
        <f t="shared" si="23"/>
        <v>0</v>
      </c>
      <c r="FH13" s="81">
        <f t="shared" si="24"/>
        <v>0</v>
      </c>
      <c r="FI13" s="81">
        <f t="shared" si="25"/>
        <v>0</v>
      </c>
      <c r="FJ13" s="81">
        <f t="shared" si="26"/>
        <v>0</v>
      </c>
      <c r="FK13" s="59">
        <f t="shared" si="27"/>
        <v>0</v>
      </c>
      <c r="FL13" s="62"/>
      <c r="FM13" s="59">
        <f t="shared" si="28"/>
        <v>0</v>
      </c>
      <c r="FN13" s="59">
        <f t="shared" si="29"/>
        <v>0</v>
      </c>
      <c r="FO13" s="59">
        <f t="shared" si="30"/>
        <v>0</v>
      </c>
      <c r="FP13" s="59">
        <f t="shared" si="31"/>
        <v>0</v>
      </c>
      <c r="FQ13" s="59">
        <f t="shared" si="32"/>
        <v>0</v>
      </c>
      <c r="FR13" s="59">
        <f t="shared" si="33"/>
        <v>0</v>
      </c>
      <c r="FS13" s="60">
        <f t="shared" si="34"/>
        <v>0</v>
      </c>
      <c r="FT13" s="83">
        <f t="shared" si="35"/>
        <v>0</v>
      </c>
      <c r="FU13" s="83">
        <f t="shared" si="36"/>
        <v>0</v>
      </c>
      <c r="FV13" s="83">
        <f t="shared" si="37"/>
        <v>0</v>
      </c>
      <c r="FW13" s="83">
        <f t="shared" si="38"/>
        <v>0</v>
      </c>
      <c r="FX13" s="83">
        <f t="shared" si="39"/>
        <v>0</v>
      </c>
      <c r="FY13" s="83">
        <f t="shared" si="40"/>
        <v>0</v>
      </c>
      <c r="FZ13" s="61">
        <f t="shared" si="41"/>
        <v>0</v>
      </c>
      <c r="GA13" s="50">
        <f t="shared" si="42"/>
        <v>0</v>
      </c>
      <c r="GB13" s="50">
        <f t="shared" si="43"/>
        <v>0</v>
      </c>
      <c r="GC13" s="50">
        <f t="shared" si="44"/>
        <v>0</v>
      </c>
      <c r="GD13" s="50">
        <f t="shared" si="45"/>
        <v>0</v>
      </c>
      <c r="GE13" s="50">
        <f t="shared" si="46"/>
        <v>0</v>
      </c>
      <c r="GF13" s="50">
        <f t="shared" si="47"/>
        <v>0</v>
      </c>
      <c r="GG13" s="59">
        <f t="shared" si="48"/>
        <v>0</v>
      </c>
    </row>
    <row r="14" spans="1:189" ht="12">
      <c r="A14" s="20"/>
      <c r="B14" s="51"/>
      <c r="C14" s="51"/>
      <c r="D14" s="51"/>
      <c r="E14" s="51"/>
      <c r="F14" s="73">
        <f t="shared" si="5"/>
        <v>0</v>
      </c>
      <c r="G14" s="72">
        <f t="shared" si="6"/>
        <v>0</v>
      </c>
      <c r="H14" s="52">
        <f t="shared" si="7"/>
        <v>0</v>
      </c>
      <c r="I14" s="53"/>
      <c r="J14" s="54"/>
      <c r="K14" s="49"/>
      <c r="L14" s="49"/>
      <c r="M14" s="49"/>
      <c r="N14" s="49"/>
      <c r="O14" s="63"/>
      <c r="P14" s="49"/>
      <c r="Q14" s="54"/>
      <c r="R14" s="49"/>
      <c r="S14" s="49"/>
      <c r="T14" s="49"/>
      <c r="U14" s="49"/>
      <c r="V14" s="49"/>
      <c r="W14" s="49"/>
      <c r="X14" s="54"/>
      <c r="Y14" s="49"/>
      <c r="Z14" s="49"/>
      <c r="AA14" s="49"/>
      <c r="AB14" s="49"/>
      <c r="AC14" s="49"/>
      <c r="AD14" s="49"/>
      <c r="AE14" s="54"/>
      <c r="AF14" s="49"/>
      <c r="AG14" s="49"/>
      <c r="AH14" s="49"/>
      <c r="AI14" s="49"/>
      <c r="AJ14" s="49"/>
      <c r="AK14" s="57"/>
      <c r="AL14" s="49"/>
      <c r="AM14" s="49"/>
      <c r="AN14" s="49"/>
      <c r="AO14" s="49"/>
      <c r="AP14" s="49"/>
      <c r="AQ14" s="49"/>
      <c r="AR14" s="49"/>
      <c r="AS14" s="54"/>
      <c r="AT14" s="55"/>
      <c r="AU14" s="55"/>
      <c r="AV14" s="55"/>
      <c r="AW14" s="55"/>
      <c r="AX14" s="55"/>
      <c r="AY14" s="55"/>
      <c r="AZ14" s="54"/>
      <c r="BA14" s="49"/>
      <c r="BB14" s="49"/>
      <c r="BC14" s="49"/>
      <c r="BD14" s="49"/>
      <c r="BE14" s="55"/>
      <c r="BF14" s="57"/>
      <c r="BG14" s="49"/>
      <c r="BH14" s="49"/>
      <c r="BI14" s="49"/>
      <c r="BJ14" s="49"/>
      <c r="BK14" s="49"/>
      <c r="BL14" s="49"/>
      <c r="BM14" s="49"/>
      <c r="BN14" s="54"/>
      <c r="BO14" s="55"/>
      <c r="BP14" s="55"/>
      <c r="BQ14" s="55"/>
      <c r="BR14" s="55"/>
      <c r="BS14" s="55"/>
      <c r="BT14" s="55"/>
      <c r="BU14" s="54"/>
      <c r="BV14" s="55"/>
      <c r="BW14" s="55"/>
      <c r="BX14" s="55"/>
      <c r="BY14" s="55"/>
      <c r="BZ14" s="55"/>
      <c r="CA14" s="57"/>
      <c r="CB14" s="49"/>
      <c r="CC14" s="49"/>
      <c r="CD14" s="49"/>
      <c r="CE14" s="49"/>
      <c r="CF14" s="49"/>
      <c r="CG14" s="49"/>
      <c r="CH14" s="49"/>
      <c r="CI14" s="54"/>
      <c r="CJ14" s="55"/>
      <c r="CK14" s="55"/>
      <c r="CL14" s="55"/>
      <c r="CM14" s="55"/>
      <c r="CN14" s="55"/>
      <c r="CO14" s="55"/>
      <c r="CP14" s="54"/>
      <c r="CQ14" s="55"/>
      <c r="CR14" s="55"/>
      <c r="CS14" s="55"/>
      <c r="CT14" s="55"/>
      <c r="CU14" s="55"/>
      <c r="CV14" s="57"/>
      <c r="CW14" s="49"/>
      <c r="CX14" s="49"/>
      <c r="CY14" s="49"/>
      <c r="CZ14" s="49"/>
      <c r="DA14" s="49"/>
      <c r="DB14" s="49"/>
      <c r="DC14" s="49"/>
      <c r="DD14" s="54"/>
      <c r="DE14" s="55"/>
      <c r="DF14" s="55"/>
      <c r="DG14" s="55"/>
      <c r="DH14" s="55"/>
      <c r="DI14" s="55"/>
      <c r="DJ14" s="55"/>
      <c r="DK14" s="54"/>
      <c r="DL14" s="55"/>
      <c r="DM14" s="55"/>
      <c r="DN14" s="55"/>
      <c r="DO14" s="55"/>
      <c r="DP14" s="55"/>
      <c r="DQ14" s="57"/>
      <c r="DR14" s="49"/>
      <c r="DS14" s="49"/>
      <c r="DT14" s="49"/>
      <c r="DU14" s="49"/>
      <c r="DV14" s="49"/>
      <c r="DW14" s="49"/>
      <c r="DX14" s="49"/>
      <c r="DY14" s="54"/>
      <c r="DZ14" s="55"/>
      <c r="EA14" s="55"/>
      <c r="EB14" s="55"/>
      <c r="EC14" s="55"/>
      <c r="ED14" s="55"/>
      <c r="EE14" s="55"/>
      <c r="EF14" s="54"/>
      <c r="EG14" s="49"/>
      <c r="EH14" s="49"/>
      <c r="EI14" s="49"/>
      <c r="EJ14" s="49"/>
      <c r="EK14" s="49"/>
      <c r="EL14" s="57"/>
      <c r="EM14" s="58">
        <f t="shared" si="8"/>
        <v>0</v>
      </c>
      <c r="EN14" s="49"/>
      <c r="EO14" s="49"/>
      <c r="EP14" s="49"/>
      <c r="EQ14" s="59">
        <f t="shared" si="9"/>
        <v>0</v>
      </c>
      <c r="ER14" s="59">
        <f t="shared" si="10"/>
        <v>0</v>
      </c>
      <c r="ES14" s="59">
        <f t="shared" si="11"/>
        <v>0</v>
      </c>
      <c r="ET14" s="59">
        <f t="shared" si="12"/>
        <v>0</v>
      </c>
      <c r="EU14" s="59">
        <f t="shared" si="13"/>
        <v>0</v>
      </c>
      <c r="EV14" s="59">
        <f t="shared" si="0"/>
        <v>0</v>
      </c>
      <c r="EW14" s="60">
        <f t="shared" si="1"/>
        <v>0</v>
      </c>
      <c r="EX14" s="83">
        <f t="shared" si="14"/>
        <v>0</v>
      </c>
      <c r="EY14" s="83">
        <f t="shared" si="15"/>
        <v>0</v>
      </c>
      <c r="EZ14" s="83">
        <f t="shared" si="16"/>
        <v>0</v>
      </c>
      <c r="FA14" s="83">
        <f t="shared" si="17"/>
        <v>0</v>
      </c>
      <c r="FB14" s="83">
        <f t="shared" si="18"/>
        <v>0</v>
      </c>
      <c r="FC14" s="83">
        <f t="shared" si="19"/>
        <v>0</v>
      </c>
      <c r="FD14" s="61">
        <f t="shared" si="20"/>
        <v>0</v>
      </c>
      <c r="FE14" s="81">
        <f t="shared" si="21"/>
        <v>0</v>
      </c>
      <c r="FF14" s="81">
        <f t="shared" si="22"/>
        <v>0</v>
      </c>
      <c r="FG14" s="81">
        <f t="shared" si="23"/>
        <v>0</v>
      </c>
      <c r="FH14" s="81">
        <f t="shared" si="24"/>
        <v>0</v>
      </c>
      <c r="FI14" s="81">
        <f t="shared" si="25"/>
        <v>0</v>
      </c>
      <c r="FJ14" s="81">
        <f t="shared" si="26"/>
        <v>0</v>
      </c>
      <c r="FK14" s="59">
        <f t="shared" si="27"/>
        <v>0</v>
      </c>
      <c r="FL14" s="62"/>
      <c r="FM14" s="59">
        <f t="shared" si="28"/>
        <v>0</v>
      </c>
      <c r="FN14" s="59">
        <f t="shared" si="29"/>
        <v>0</v>
      </c>
      <c r="FO14" s="59">
        <f t="shared" si="30"/>
        <v>0</v>
      </c>
      <c r="FP14" s="59">
        <f t="shared" si="31"/>
        <v>0</v>
      </c>
      <c r="FQ14" s="59">
        <f t="shared" si="32"/>
        <v>0</v>
      </c>
      <c r="FR14" s="59">
        <f t="shared" si="33"/>
        <v>0</v>
      </c>
      <c r="FS14" s="60">
        <f t="shared" si="34"/>
        <v>0</v>
      </c>
      <c r="FT14" s="83">
        <f t="shared" si="35"/>
        <v>0</v>
      </c>
      <c r="FU14" s="83">
        <f t="shared" si="36"/>
        <v>0</v>
      </c>
      <c r="FV14" s="83">
        <f t="shared" si="37"/>
        <v>0</v>
      </c>
      <c r="FW14" s="83">
        <f t="shared" si="38"/>
        <v>0</v>
      </c>
      <c r="FX14" s="83">
        <f t="shared" si="39"/>
        <v>0</v>
      </c>
      <c r="FY14" s="83">
        <f t="shared" si="40"/>
        <v>0</v>
      </c>
      <c r="FZ14" s="61">
        <f t="shared" si="41"/>
        <v>0</v>
      </c>
      <c r="GA14" s="50">
        <f t="shared" si="42"/>
        <v>0</v>
      </c>
      <c r="GB14" s="50">
        <f t="shared" si="43"/>
        <v>0</v>
      </c>
      <c r="GC14" s="50">
        <f t="shared" si="44"/>
        <v>0</v>
      </c>
      <c r="GD14" s="50">
        <f t="shared" si="45"/>
        <v>0</v>
      </c>
      <c r="GE14" s="50">
        <f t="shared" si="46"/>
        <v>0</v>
      </c>
      <c r="GF14" s="50">
        <f t="shared" si="47"/>
        <v>0</v>
      </c>
      <c r="GG14" s="59">
        <f t="shared" si="48"/>
        <v>0</v>
      </c>
    </row>
    <row r="15" spans="1:189" ht="12">
      <c r="A15" s="20"/>
      <c r="B15" s="64"/>
      <c r="C15" s="64"/>
      <c r="D15" s="64"/>
      <c r="E15" s="64"/>
      <c r="F15" s="73">
        <f t="shared" si="5"/>
        <v>0</v>
      </c>
      <c r="G15" s="72">
        <f t="shared" si="6"/>
        <v>0</v>
      </c>
      <c r="H15" s="52">
        <f t="shared" si="7"/>
        <v>0</v>
      </c>
      <c r="I15" s="54"/>
      <c r="J15" s="54"/>
      <c r="K15" s="49"/>
      <c r="L15" s="49"/>
      <c r="M15" s="49"/>
      <c r="N15" s="49"/>
      <c r="O15" s="63"/>
      <c r="P15" s="49"/>
      <c r="Q15" s="54"/>
      <c r="R15" s="49"/>
      <c r="S15" s="49"/>
      <c r="T15" s="49"/>
      <c r="U15" s="49"/>
      <c r="V15" s="49"/>
      <c r="W15" s="49"/>
      <c r="X15" s="54"/>
      <c r="Y15" s="49"/>
      <c r="Z15" s="49"/>
      <c r="AA15" s="49"/>
      <c r="AB15" s="49"/>
      <c r="AC15" s="49"/>
      <c r="AD15" s="49"/>
      <c r="AE15" s="54"/>
      <c r="AF15" s="49"/>
      <c r="AG15" s="49"/>
      <c r="AH15" s="49"/>
      <c r="AI15" s="49"/>
      <c r="AJ15" s="49"/>
      <c r="AK15" s="57"/>
      <c r="AL15" s="49"/>
      <c r="AM15" s="49"/>
      <c r="AN15" s="49"/>
      <c r="AO15" s="49"/>
      <c r="AP15" s="49"/>
      <c r="AQ15" s="49"/>
      <c r="AR15" s="49"/>
      <c r="AS15" s="54"/>
      <c r="AT15" s="55"/>
      <c r="AU15" s="55"/>
      <c r="AV15" s="55"/>
      <c r="AW15" s="55"/>
      <c r="AX15" s="55"/>
      <c r="AY15" s="55"/>
      <c r="AZ15" s="54"/>
      <c r="BA15" s="49"/>
      <c r="BB15" s="49"/>
      <c r="BC15" s="49"/>
      <c r="BD15" s="49"/>
      <c r="BE15" s="55"/>
      <c r="BF15" s="57"/>
      <c r="BG15" s="49"/>
      <c r="BH15" s="49"/>
      <c r="BI15" s="49"/>
      <c r="BJ15" s="49"/>
      <c r="BK15" s="49"/>
      <c r="BL15" s="49"/>
      <c r="BM15" s="49"/>
      <c r="BN15" s="54"/>
      <c r="BO15" s="55"/>
      <c r="BP15" s="55"/>
      <c r="BQ15" s="55"/>
      <c r="BR15" s="55"/>
      <c r="BS15" s="55"/>
      <c r="BT15" s="55"/>
      <c r="BU15" s="54"/>
      <c r="BV15" s="55"/>
      <c r="BW15" s="55"/>
      <c r="BX15" s="55"/>
      <c r="BY15" s="55"/>
      <c r="BZ15" s="55"/>
      <c r="CA15" s="57"/>
      <c r="CB15" s="49"/>
      <c r="CC15" s="49"/>
      <c r="CD15" s="49"/>
      <c r="CE15" s="49"/>
      <c r="CF15" s="49"/>
      <c r="CG15" s="49"/>
      <c r="CH15" s="49"/>
      <c r="CI15" s="54"/>
      <c r="CJ15" s="55"/>
      <c r="CK15" s="55"/>
      <c r="CL15" s="55"/>
      <c r="CM15" s="55"/>
      <c r="CN15" s="55"/>
      <c r="CO15" s="55"/>
      <c r="CP15" s="54"/>
      <c r="CQ15" s="55"/>
      <c r="CR15" s="55"/>
      <c r="CS15" s="55"/>
      <c r="CT15" s="55"/>
      <c r="CU15" s="55"/>
      <c r="CV15" s="57"/>
      <c r="CW15" s="49"/>
      <c r="CX15" s="49"/>
      <c r="CY15" s="49"/>
      <c r="CZ15" s="49"/>
      <c r="DA15" s="49"/>
      <c r="DB15" s="49"/>
      <c r="DC15" s="49"/>
      <c r="DD15" s="54"/>
      <c r="DE15" s="55"/>
      <c r="DF15" s="55"/>
      <c r="DG15" s="55"/>
      <c r="DH15" s="55"/>
      <c r="DI15" s="55"/>
      <c r="DJ15" s="55"/>
      <c r="DK15" s="54"/>
      <c r="DL15" s="55"/>
      <c r="DM15" s="55"/>
      <c r="DN15" s="55"/>
      <c r="DO15" s="55"/>
      <c r="DP15" s="55"/>
      <c r="DQ15" s="57"/>
      <c r="DR15" s="49"/>
      <c r="DS15" s="49"/>
      <c r="DT15" s="49"/>
      <c r="DU15" s="49"/>
      <c r="DV15" s="49"/>
      <c r="DW15" s="49"/>
      <c r="DX15" s="49"/>
      <c r="DY15" s="54"/>
      <c r="DZ15" s="55"/>
      <c r="EA15" s="55"/>
      <c r="EB15" s="55"/>
      <c r="EC15" s="55"/>
      <c r="ED15" s="55"/>
      <c r="EE15" s="55"/>
      <c r="EF15" s="54"/>
      <c r="EG15" s="49"/>
      <c r="EH15" s="49"/>
      <c r="EI15" s="49"/>
      <c r="EJ15" s="49"/>
      <c r="EK15" s="49"/>
      <c r="EL15" s="57"/>
      <c r="EM15" s="58">
        <f t="shared" si="8"/>
        <v>0</v>
      </c>
      <c r="EN15" s="49"/>
      <c r="EO15" s="49"/>
      <c r="EP15" s="49"/>
      <c r="EQ15" s="59">
        <f t="shared" si="9"/>
        <v>0</v>
      </c>
      <c r="ER15" s="59">
        <f t="shared" si="10"/>
        <v>0</v>
      </c>
      <c r="ES15" s="59">
        <f t="shared" si="11"/>
        <v>0</v>
      </c>
      <c r="ET15" s="59">
        <f t="shared" si="12"/>
        <v>0</v>
      </c>
      <c r="EU15" s="59">
        <f t="shared" si="13"/>
        <v>0</v>
      </c>
      <c r="EV15" s="59">
        <f t="shared" si="0"/>
        <v>0</v>
      </c>
      <c r="EW15" s="60">
        <f t="shared" si="1"/>
        <v>0</v>
      </c>
      <c r="EX15" s="83">
        <f t="shared" si="14"/>
        <v>0</v>
      </c>
      <c r="EY15" s="83">
        <f t="shared" si="15"/>
        <v>0</v>
      </c>
      <c r="EZ15" s="83">
        <f t="shared" si="16"/>
        <v>0</v>
      </c>
      <c r="FA15" s="83">
        <f t="shared" si="17"/>
        <v>0</v>
      </c>
      <c r="FB15" s="83">
        <f t="shared" si="18"/>
        <v>0</v>
      </c>
      <c r="FC15" s="83">
        <f t="shared" si="19"/>
        <v>0</v>
      </c>
      <c r="FD15" s="61">
        <f t="shared" si="20"/>
        <v>0</v>
      </c>
      <c r="FE15" s="81">
        <f t="shared" si="21"/>
        <v>0</v>
      </c>
      <c r="FF15" s="81">
        <f t="shared" si="22"/>
        <v>0</v>
      </c>
      <c r="FG15" s="81">
        <f t="shared" si="23"/>
        <v>0</v>
      </c>
      <c r="FH15" s="81">
        <f t="shared" si="24"/>
        <v>0</v>
      </c>
      <c r="FI15" s="81">
        <f t="shared" si="25"/>
        <v>0</v>
      </c>
      <c r="FJ15" s="81">
        <f t="shared" si="26"/>
        <v>0</v>
      </c>
      <c r="FK15" s="59">
        <f t="shared" si="27"/>
        <v>0</v>
      </c>
      <c r="FL15" s="62"/>
      <c r="FM15" s="59">
        <f t="shared" si="28"/>
        <v>0</v>
      </c>
      <c r="FN15" s="59">
        <f t="shared" si="29"/>
        <v>0</v>
      </c>
      <c r="FO15" s="59">
        <f t="shared" si="30"/>
        <v>0</v>
      </c>
      <c r="FP15" s="59">
        <f t="shared" si="31"/>
        <v>0</v>
      </c>
      <c r="FQ15" s="59">
        <f t="shared" si="32"/>
        <v>0</v>
      </c>
      <c r="FR15" s="59">
        <f t="shared" si="33"/>
        <v>0</v>
      </c>
      <c r="FS15" s="60">
        <f t="shared" si="34"/>
        <v>0</v>
      </c>
      <c r="FT15" s="83">
        <f t="shared" si="35"/>
        <v>0</v>
      </c>
      <c r="FU15" s="83">
        <f t="shared" si="36"/>
        <v>0</v>
      </c>
      <c r="FV15" s="83">
        <f t="shared" si="37"/>
        <v>0</v>
      </c>
      <c r="FW15" s="83">
        <f t="shared" si="38"/>
        <v>0</v>
      </c>
      <c r="FX15" s="83">
        <f t="shared" si="39"/>
        <v>0</v>
      </c>
      <c r="FY15" s="83">
        <f t="shared" si="40"/>
        <v>0</v>
      </c>
      <c r="FZ15" s="61">
        <f t="shared" si="41"/>
        <v>0</v>
      </c>
      <c r="GA15" s="50">
        <f t="shared" si="42"/>
        <v>0</v>
      </c>
      <c r="GB15" s="50">
        <f t="shared" si="43"/>
        <v>0</v>
      </c>
      <c r="GC15" s="50">
        <f t="shared" si="44"/>
        <v>0</v>
      </c>
      <c r="GD15" s="50">
        <f t="shared" si="45"/>
        <v>0</v>
      </c>
      <c r="GE15" s="50">
        <f t="shared" si="46"/>
        <v>0</v>
      </c>
      <c r="GF15" s="50">
        <f t="shared" si="47"/>
        <v>0</v>
      </c>
      <c r="GG15" s="59">
        <f t="shared" si="48"/>
        <v>0</v>
      </c>
    </row>
    <row r="16" spans="1:189" ht="12">
      <c r="A16" s="20"/>
      <c r="B16" s="64"/>
      <c r="C16" s="64"/>
      <c r="D16" s="64"/>
      <c r="E16" s="64"/>
      <c r="F16" s="73">
        <f t="shared" si="5"/>
        <v>0</v>
      </c>
      <c r="G16" s="72">
        <f t="shared" si="6"/>
        <v>0</v>
      </c>
      <c r="H16" s="52">
        <f t="shared" si="7"/>
        <v>0</v>
      </c>
      <c r="I16" s="54"/>
      <c r="J16" s="54"/>
      <c r="K16" s="49"/>
      <c r="L16" s="49"/>
      <c r="M16" s="49"/>
      <c r="N16" s="49"/>
      <c r="O16" s="63"/>
      <c r="P16" s="49"/>
      <c r="Q16" s="54"/>
      <c r="R16" s="49"/>
      <c r="S16" s="49"/>
      <c r="T16" s="49"/>
      <c r="U16" s="49"/>
      <c r="V16" s="49"/>
      <c r="W16" s="49"/>
      <c r="X16" s="54"/>
      <c r="Y16" s="49"/>
      <c r="Z16" s="49"/>
      <c r="AA16" s="49"/>
      <c r="AB16" s="49"/>
      <c r="AC16" s="49"/>
      <c r="AD16" s="49"/>
      <c r="AE16" s="54"/>
      <c r="AF16" s="49"/>
      <c r="AG16" s="49"/>
      <c r="AH16" s="49"/>
      <c r="AI16" s="49"/>
      <c r="AJ16" s="49"/>
      <c r="AK16" s="57"/>
      <c r="AL16" s="49"/>
      <c r="AM16" s="49"/>
      <c r="AN16" s="49"/>
      <c r="AO16" s="49"/>
      <c r="AP16" s="49"/>
      <c r="AQ16" s="49"/>
      <c r="AR16" s="49"/>
      <c r="AS16" s="54"/>
      <c r="AT16" s="55"/>
      <c r="AU16" s="55"/>
      <c r="AV16" s="55"/>
      <c r="AW16" s="55"/>
      <c r="AX16" s="55"/>
      <c r="AY16" s="55"/>
      <c r="AZ16" s="54"/>
      <c r="BA16" s="49"/>
      <c r="BB16" s="49"/>
      <c r="BC16" s="49"/>
      <c r="BD16" s="49"/>
      <c r="BE16" s="55"/>
      <c r="BF16" s="57"/>
      <c r="BG16" s="49"/>
      <c r="BH16" s="49"/>
      <c r="BI16" s="49"/>
      <c r="BJ16" s="49"/>
      <c r="BK16" s="49"/>
      <c r="BL16" s="49"/>
      <c r="BM16" s="49"/>
      <c r="BN16" s="54"/>
      <c r="BO16" s="55"/>
      <c r="BP16" s="55"/>
      <c r="BQ16" s="55"/>
      <c r="BR16" s="55"/>
      <c r="BS16" s="55"/>
      <c r="BT16" s="55"/>
      <c r="BU16" s="54"/>
      <c r="BV16" s="55"/>
      <c r="BW16" s="55"/>
      <c r="BX16" s="55"/>
      <c r="BY16" s="55"/>
      <c r="BZ16" s="55"/>
      <c r="CA16" s="57"/>
      <c r="CB16" s="49"/>
      <c r="CC16" s="49"/>
      <c r="CD16" s="49"/>
      <c r="CE16" s="49"/>
      <c r="CF16" s="49"/>
      <c r="CG16" s="49"/>
      <c r="CH16" s="49"/>
      <c r="CI16" s="54"/>
      <c r="CJ16" s="55"/>
      <c r="CK16" s="55"/>
      <c r="CL16" s="55"/>
      <c r="CM16" s="55"/>
      <c r="CN16" s="55"/>
      <c r="CO16" s="55"/>
      <c r="CP16" s="54"/>
      <c r="CQ16" s="55"/>
      <c r="CR16" s="55"/>
      <c r="CS16" s="55"/>
      <c r="CT16" s="55"/>
      <c r="CU16" s="55"/>
      <c r="CV16" s="57"/>
      <c r="CW16" s="49"/>
      <c r="CX16" s="49"/>
      <c r="CY16" s="49"/>
      <c r="CZ16" s="49"/>
      <c r="DA16" s="49"/>
      <c r="DB16" s="49"/>
      <c r="DC16" s="49"/>
      <c r="DD16" s="54"/>
      <c r="DE16" s="55"/>
      <c r="DF16" s="55"/>
      <c r="DG16" s="55"/>
      <c r="DH16" s="55"/>
      <c r="DI16" s="55"/>
      <c r="DJ16" s="55"/>
      <c r="DK16" s="54"/>
      <c r="DL16" s="55"/>
      <c r="DM16" s="55"/>
      <c r="DN16" s="55"/>
      <c r="DO16" s="55"/>
      <c r="DP16" s="55"/>
      <c r="DQ16" s="57"/>
      <c r="DR16" s="49"/>
      <c r="DS16" s="49"/>
      <c r="DT16" s="49"/>
      <c r="DU16" s="49"/>
      <c r="DV16" s="49"/>
      <c r="DW16" s="49"/>
      <c r="DX16" s="49"/>
      <c r="DY16" s="54"/>
      <c r="DZ16" s="55"/>
      <c r="EA16" s="55"/>
      <c r="EB16" s="55"/>
      <c r="EC16" s="55"/>
      <c r="ED16" s="55"/>
      <c r="EE16" s="55"/>
      <c r="EF16" s="54"/>
      <c r="EG16" s="49"/>
      <c r="EH16" s="49"/>
      <c r="EI16" s="49"/>
      <c r="EJ16" s="49"/>
      <c r="EK16" s="49"/>
      <c r="EL16" s="57"/>
      <c r="EM16" s="58">
        <f t="shared" si="8"/>
        <v>0</v>
      </c>
      <c r="EN16" s="49"/>
      <c r="EO16" s="49"/>
      <c r="EP16" s="49"/>
      <c r="EQ16" s="59">
        <f t="shared" si="9"/>
        <v>0</v>
      </c>
      <c r="ER16" s="59">
        <f t="shared" si="10"/>
        <v>0</v>
      </c>
      <c r="ES16" s="59">
        <f t="shared" si="11"/>
        <v>0</v>
      </c>
      <c r="ET16" s="59">
        <f t="shared" si="12"/>
        <v>0</v>
      </c>
      <c r="EU16" s="59">
        <f t="shared" si="13"/>
        <v>0</v>
      </c>
      <c r="EV16" s="59">
        <f t="shared" si="0"/>
        <v>0</v>
      </c>
      <c r="EW16" s="60">
        <f t="shared" si="1"/>
        <v>0</v>
      </c>
      <c r="EX16" s="83">
        <f t="shared" si="14"/>
        <v>0</v>
      </c>
      <c r="EY16" s="83">
        <f t="shared" si="15"/>
        <v>0</v>
      </c>
      <c r="EZ16" s="83">
        <f t="shared" si="16"/>
        <v>0</v>
      </c>
      <c r="FA16" s="83">
        <f t="shared" si="17"/>
        <v>0</v>
      </c>
      <c r="FB16" s="83">
        <f t="shared" si="18"/>
        <v>0</v>
      </c>
      <c r="FC16" s="83">
        <f t="shared" si="19"/>
        <v>0</v>
      </c>
      <c r="FD16" s="61">
        <f t="shared" si="20"/>
        <v>0</v>
      </c>
      <c r="FE16" s="81">
        <f t="shared" si="21"/>
        <v>0</v>
      </c>
      <c r="FF16" s="81">
        <f t="shared" si="22"/>
        <v>0</v>
      </c>
      <c r="FG16" s="81">
        <f t="shared" si="23"/>
        <v>0</v>
      </c>
      <c r="FH16" s="81">
        <f t="shared" si="24"/>
        <v>0</v>
      </c>
      <c r="FI16" s="81">
        <f t="shared" si="25"/>
        <v>0</v>
      </c>
      <c r="FJ16" s="81">
        <f t="shared" si="26"/>
        <v>0</v>
      </c>
      <c r="FK16" s="59">
        <f t="shared" si="27"/>
        <v>0</v>
      </c>
      <c r="FL16" s="62"/>
      <c r="FM16" s="59">
        <f t="shared" si="28"/>
        <v>0</v>
      </c>
      <c r="FN16" s="59">
        <f t="shared" si="29"/>
        <v>0</v>
      </c>
      <c r="FO16" s="59">
        <f t="shared" si="30"/>
        <v>0</v>
      </c>
      <c r="FP16" s="59">
        <f t="shared" si="31"/>
        <v>0</v>
      </c>
      <c r="FQ16" s="59">
        <f t="shared" si="32"/>
        <v>0</v>
      </c>
      <c r="FR16" s="59">
        <f t="shared" si="33"/>
        <v>0</v>
      </c>
      <c r="FS16" s="60">
        <f t="shared" si="34"/>
        <v>0</v>
      </c>
      <c r="FT16" s="83">
        <f t="shared" si="35"/>
        <v>0</v>
      </c>
      <c r="FU16" s="83">
        <f t="shared" si="36"/>
        <v>0</v>
      </c>
      <c r="FV16" s="83">
        <f t="shared" si="37"/>
        <v>0</v>
      </c>
      <c r="FW16" s="83">
        <f t="shared" si="38"/>
        <v>0</v>
      </c>
      <c r="FX16" s="83">
        <f t="shared" si="39"/>
        <v>0</v>
      </c>
      <c r="FY16" s="83">
        <f t="shared" si="40"/>
        <v>0</v>
      </c>
      <c r="FZ16" s="61">
        <f t="shared" si="41"/>
        <v>0</v>
      </c>
      <c r="GA16" s="50">
        <f t="shared" si="42"/>
        <v>0</v>
      </c>
      <c r="GB16" s="50">
        <f t="shared" si="43"/>
        <v>0</v>
      </c>
      <c r="GC16" s="50">
        <f t="shared" si="44"/>
        <v>0</v>
      </c>
      <c r="GD16" s="50">
        <f t="shared" si="45"/>
        <v>0</v>
      </c>
      <c r="GE16" s="50">
        <f t="shared" si="46"/>
        <v>0</v>
      </c>
      <c r="GF16" s="50">
        <f t="shared" si="47"/>
        <v>0</v>
      </c>
      <c r="GG16" s="59">
        <f t="shared" si="48"/>
        <v>0</v>
      </c>
    </row>
    <row r="17" spans="1:189" ht="12">
      <c r="A17" s="20"/>
      <c r="B17" s="64"/>
      <c r="C17" s="64"/>
      <c r="D17" s="64"/>
      <c r="E17" s="64"/>
      <c r="F17" s="73">
        <f t="shared" si="5"/>
        <v>0</v>
      </c>
      <c r="G17" s="72">
        <f t="shared" si="6"/>
        <v>0</v>
      </c>
      <c r="H17" s="52">
        <f t="shared" si="7"/>
        <v>0</v>
      </c>
      <c r="I17" s="54"/>
      <c r="J17" s="54"/>
      <c r="K17" s="49"/>
      <c r="L17" s="49"/>
      <c r="M17" s="49"/>
      <c r="N17" s="49"/>
      <c r="O17" s="63"/>
      <c r="P17" s="49"/>
      <c r="Q17" s="54"/>
      <c r="R17" s="49"/>
      <c r="S17" s="49"/>
      <c r="T17" s="49"/>
      <c r="U17" s="49"/>
      <c r="V17" s="49"/>
      <c r="W17" s="49"/>
      <c r="X17" s="54"/>
      <c r="Y17" s="49"/>
      <c r="Z17" s="49"/>
      <c r="AA17" s="49"/>
      <c r="AB17" s="49"/>
      <c r="AC17" s="49"/>
      <c r="AD17" s="49"/>
      <c r="AE17" s="54"/>
      <c r="AF17" s="49"/>
      <c r="AG17" s="49"/>
      <c r="AH17" s="49"/>
      <c r="AI17" s="49"/>
      <c r="AJ17" s="49"/>
      <c r="AK17" s="57"/>
      <c r="AL17" s="49"/>
      <c r="AM17" s="49"/>
      <c r="AN17" s="49"/>
      <c r="AO17" s="49"/>
      <c r="AP17" s="49"/>
      <c r="AQ17" s="49"/>
      <c r="AR17" s="49"/>
      <c r="AS17" s="54"/>
      <c r="AT17" s="55"/>
      <c r="AU17" s="55"/>
      <c r="AV17" s="55"/>
      <c r="AW17" s="55"/>
      <c r="AX17" s="55"/>
      <c r="AY17" s="55"/>
      <c r="AZ17" s="54"/>
      <c r="BA17" s="49"/>
      <c r="BB17" s="49"/>
      <c r="BC17" s="49"/>
      <c r="BD17" s="49"/>
      <c r="BE17" s="55"/>
      <c r="BF17" s="57"/>
      <c r="BG17" s="49"/>
      <c r="BH17" s="49"/>
      <c r="BI17" s="49"/>
      <c r="BJ17" s="49"/>
      <c r="BK17" s="49"/>
      <c r="BL17" s="49"/>
      <c r="BM17" s="49"/>
      <c r="BN17" s="54"/>
      <c r="BO17" s="55"/>
      <c r="BP17" s="55"/>
      <c r="BQ17" s="55"/>
      <c r="BR17" s="55"/>
      <c r="BS17" s="55"/>
      <c r="BT17" s="55"/>
      <c r="BU17" s="54"/>
      <c r="BV17" s="55"/>
      <c r="BW17" s="55"/>
      <c r="BX17" s="55"/>
      <c r="BY17" s="55"/>
      <c r="BZ17" s="55"/>
      <c r="CA17" s="57"/>
      <c r="CB17" s="49"/>
      <c r="CC17" s="49"/>
      <c r="CD17" s="49"/>
      <c r="CE17" s="49"/>
      <c r="CF17" s="49"/>
      <c r="CG17" s="49"/>
      <c r="CH17" s="49"/>
      <c r="CI17" s="54"/>
      <c r="CJ17" s="55"/>
      <c r="CK17" s="55"/>
      <c r="CL17" s="55"/>
      <c r="CM17" s="55"/>
      <c r="CN17" s="55"/>
      <c r="CO17" s="55"/>
      <c r="CP17" s="54"/>
      <c r="CQ17" s="55"/>
      <c r="CR17" s="55"/>
      <c r="CS17" s="55"/>
      <c r="CT17" s="55"/>
      <c r="CU17" s="55"/>
      <c r="CV17" s="57"/>
      <c r="CW17" s="49"/>
      <c r="CX17" s="49"/>
      <c r="CY17" s="49"/>
      <c r="CZ17" s="49"/>
      <c r="DA17" s="49"/>
      <c r="DB17" s="49"/>
      <c r="DC17" s="49"/>
      <c r="DD17" s="54"/>
      <c r="DE17" s="55"/>
      <c r="DF17" s="55"/>
      <c r="DG17" s="55"/>
      <c r="DH17" s="55"/>
      <c r="DI17" s="55"/>
      <c r="DJ17" s="55"/>
      <c r="DK17" s="54"/>
      <c r="DL17" s="55"/>
      <c r="DM17" s="55"/>
      <c r="DN17" s="55"/>
      <c r="DO17" s="55"/>
      <c r="DP17" s="55"/>
      <c r="DQ17" s="57"/>
      <c r="DR17" s="49"/>
      <c r="DS17" s="49"/>
      <c r="DT17" s="49"/>
      <c r="DU17" s="49"/>
      <c r="DV17" s="49"/>
      <c r="DW17" s="49"/>
      <c r="DX17" s="49"/>
      <c r="DY17" s="54"/>
      <c r="DZ17" s="55"/>
      <c r="EA17" s="55"/>
      <c r="EB17" s="55"/>
      <c r="EC17" s="55"/>
      <c r="ED17" s="55"/>
      <c r="EE17" s="55"/>
      <c r="EF17" s="54"/>
      <c r="EG17" s="49"/>
      <c r="EH17" s="49"/>
      <c r="EI17" s="49"/>
      <c r="EJ17" s="49"/>
      <c r="EK17" s="49"/>
      <c r="EL17" s="57"/>
      <c r="EM17" s="58">
        <f t="shared" si="8"/>
        <v>0</v>
      </c>
      <c r="EN17" s="49"/>
      <c r="EO17" s="49"/>
      <c r="EP17" s="49"/>
      <c r="EQ17" s="59">
        <f t="shared" si="9"/>
        <v>0</v>
      </c>
      <c r="ER17" s="59">
        <f t="shared" si="10"/>
        <v>0</v>
      </c>
      <c r="ES17" s="59">
        <f t="shared" si="11"/>
        <v>0</v>
      </c>
      <c r="ET17" s="59">
        <f t="shared" si="12"/>
        <v>0</v>
      </c>
      <c r="EU17" s="59">
        <f t="shared" si="13"/>
        <v>0</v>
      </c>
      <c r="EV17" s="59">
        <f t="shared" si="0"/>
        <v>0</v>
      </c>
      <c r="EW17" s="60">
        <f t="shared" si="1"/>
        <v>0</v>
      </c>
      <c r="EX17" s="83">
        <f t="shared" si="14"/>
        <v>0</v>
      </c>
      <c r="EY17" s="83">
        <f t="shared" si="15"/>
        <v>0</v>
      </c>
      <c r="EZ17" s="83">
        <f t="shared" si="16"/>
        <v>0</v>
      </c>
      <c r="FA17" s="83">
        <f t="shared" si="17"/>
        <v>0</v>
      </c>
      <c r="FB17" s="83">
        <f t="shared" si="18"/>
        <v>0</v>
      </c>
      <c r="FC17" s="83">
        <f t="shared" si="19"/>
        <v>0</v>
      </c>
      <c r="FD17" s="61">
        <f t="shared" si="20"/>
        <v>0</v>
      </c>
      <c r="FE17" s="81">
        <f t="shared" si="21"/>
        <v>0</v>
      </c>
      <c r="FF17" s="81">
        <f t="shared" si="22"/>
        <v>0</v>
      </c>
      <c r="FG17" s="81">
        <f t="shared" si="23"/>
        <v>0</v>
      </c>
      <c r="FH17" s="81">
        <f t="shared" si="24"/>
        <v>0</v>
      </c>
      <c r="FI17" s="81">
        <f t="shared" si="25"/>
        <v>0</v>
      </c>
      <c r="FJ17" s="81">
        <f t="shared" si="26"/>
        <v>0</v>
      </c>
      <c r="FK17" s="59">
        <f t="shared" si="27"/>
        <v>0</v>
      </c>
      <c r="FL17" s="62"/>
      <c r="FM17" s="59">
        <f t="shared" si="28"/>
        <v>0</v>
      </c>
      <c r="FN17" s="59">
        <f t="shared" si="29"/>
        <v>0</v>
      </c>
      <c r="FO17" s="59">
        <f t="shared" si="30"/>
        <v>0</v>
      </c>
      <c r="FP17" s="59">
        <f t="shared" si="31"/>
        <v>0</v>
      </c>
      <c r="FQ17" s="59">
        <f t="shared" si="32"/>
        <v>0</v>
      </c>
      <c r="FR17" s="59">
        <f t="shared" si="33"/>
        <v>0</v>
      </c>
      <c r="FS17" s="60">
        <f t="shared" si="34"/>
        <v>0</v>
      </c>
      <c r="FT17" s="83">
        <f t="shared" si="35"/>
        <v>0</v>
      </c>
      <c r="FU17" s="83">
        <f t="shared" si="36"/>
        <v>0</v>
      </c>
      <c r="FV17" s="83">
        <f t="shared" si="37"/>
        <v>0</v>
      </c>
      <c r="FW17" s="83">
        <f t="shared" si="38"/>
        <v>0</v>
      </c>
      <c r="FX17" s="83">
        <f t="shared" si="39"/>
        <v>0</v>
      </c>
      <c r="FY17" s="83">
        <f t="shared" si="40"/>
        <v>0</v>
      </c>
      <c r="FZ17" s="61">
        <f t="shared" si="41"/>
        <v>0</v>
      </c>
      <c r="GA17" s="50">
        <f t="shared" si="42"/>
        <v>0</v>
      </c>
      <c r="GB17" s="50">
        <f t="shared" si="43"/>
        <v>0</v>
      </c>
      <c r="GC17" s="50">
        <f t="shared" si="44"/>
        <v>0</v>
      </c>
      <c r="GD17" s="50">
        <f t="shared" si="45"/>
        <v>0</v>
      </c>
      <c r="GE17" s="50">
        <f t="shared" si="46"/>
        <v>0</v>
      </c>
      <c r="GF17" s="50">
        <f t="shared" si="47"/>
        <v>0</v>
      </c>
      <c r="GG17" s="59">
        <f t="shared" si="48"/>
        <v>0</v>
      </c>
    </row>
    <row r="18" spans="1:189" ht="12">
      <c r="A18" s="20"/>
      <c r="B18" s="64"/>
      <c r="C18" s="64"/>
      <c r="D18" s="64"/>
      <c r="E18" s="64"/>
      <c r="F18" s="73">
        <f t="shared" si="5"/>
        <v>0</v>
      </c>
      <c r="G18" s="72">
        <f t="shared" si="6"/>
        <v>0</v>
      </c>
      <c r="H18" s="52">
        <f t="shared" si="7"/>
        <v>0</v>
      </c>
      <c r="I18" s="54"/>
      <c r="J18" s="54"/>
      <c r="K18" s="49"/>
      <c r="L18" s="49"/>
      <c r="M18" s="49"/>
      <c r="N18" s="49"/>
      <c r="O18" s="63"/>
      <c r="P18" s="49"/>
      <c r="Q18" s="54"/>
      <c r="R18" s="49"/>
      <c r="S18" s="49"/>
      <c r="T18" s="49"/>
      <c r="U18" s="49"/>
      <c r="V18" s="49"/>
      <c r="W18" s="49"/>
      <c r="X18" s="54"/>
      <c r="Y18" s="49"/>
      <c r="Z18" s="49"/>
      <c r="AA18" s="49"/>
      <c r="AB18" s="49"/>
      <c r="AC18" s="49"/>
      <c r="AD18" s="49"/>
      <c r="AE18" s="54"/>
      <c r="AF18" s="49"/>
      <c r="AG18" s="49"/>
      <c r="AH18" s="49"/>
      <c r="AI18" s="49"/>
      <c r="AJ18" s="49"/>
      <c r="AK18" s="57"/>
      <c r="AL18" s="49"/>
      <c r="AM18" s="49"/>
      <c r="AN18" s="49"/>
      <c r="AO18" s="49"/>
      <c r="AP18" s="49"/>
      <c r="AQ18" s="49"/>
      <c r="AR18" s="49"/>
      <c r="AS18" s="54"/>
      <c r="AT18" s="55"/>
      <c r="AU18" s="55"/>
      <c r="AV18" s="55"/>
      <c r="AW18" s="55"/>
      <c r="AX18" s="55"/>
      <c r="AY18" s="55"/>
      <c r="AZ18" s="54"/>
      <c r="BA18" s="49"/>
      <c r="BB18" s="49"/>
      <c r="BC18" s="49"/>
      <c r="BD18" s="49"/>
      <c r="BE18" s="55"/>
      <c r="BF18" s="57"/>
      <c r="BG18" s="49"/>
      <c r="BH18" s="49"/>
      <c r="BI18" s="49"/>
      <c r="BJ18" s="49"/>
      <c r="BK18" s="49"/>
      <c r="BL18" s="49"/>
      <c r="BM18" s="49"/>
      <c r="BN18" s="54"/>
      <c r="BO18" s="55"/>
      <c r="BP18" s="55"/>
      <c r="BQ18" s="55"/>
      <c r="BR18" s="55"/>
      <c r="BS18" s="55"/>
      <c r="BT18" s="55"/>
      <c r="BU18" s="54"/>
      <c r="BV18" s="55"/>
      <c r="BW18" s="55"/>
      <c r="BX18" s="55"/>
      <c r="BY18" s="55"/>
      <c r="BZ18" s="55"/>
      <c r="CA18" s="57"/>
      <c r="CB18" s="49"/>
      <c r="CC18" s="49"/>
      <c r="CD18" s="49"/>
      <c r="CE18" s="49"/>
      <c r="CF18" s="49"/>
      <c r="CG18" s="49"/>
      <c r="CH18" s="49"/>
      <c r="CI18" s="54"/>
      <c r="CJ18" s="55"/>
      <c r="CK18" s="55"/>
      <c r="CL18" s="55"/>
      <c r="CM18" s="55"/>
      <c r="CN18" s="55"/>
      <c r="CO18" s="55"/>
      <c r="CP18" s="54"/>
      <c r="CQ18" s="55"/>
      <c r="CR18" s="55"/>
      <c r="CS18" s="55"/>
      <c r="CT18" s="55"/>
      <c r="CU18" s="55"/>
      <c r="CV18" s="57"/>
      <c r="CW18" s="49"/>
      <c r="CX18" s="49"/>
      <c r="CY18" s="49"/>
      <c r="CZ18" s="49"/>
      <c r="DA18" s="49"/>
      <c r="DB18" s="49"/>
      <c r="DC18" s="49"/>
      <c r="DD18" s="54"/>
      <c r="DE18" s="55"/>
      <c r="DF18" s="55"/>
      <c r="DG18" s="55"/>
      <c r="DH18" s="55"/>
      <c r="DI18" s="55"/>
      <c r="DJ18" s="55"/>
      <c r="DK18" s="54"/>
      <c r="DL18" s="55"/>
      <c r="DM18" s="55"/>
      <c r="DN18" s="55"/>
      <c r="DO18" s="55"/>
      <c r="DP18" s="55"/>
      <c r="DQ18" s="57"/>
      <c r="DR18" s="49"/>
      <c r="DS18" s="49"/>
      <c r="DT18" s="49"/>
      <c r="DU18" s="49"/>
      <c r="DV18" s="49"/>
      <c r="DW18" s="49"/>
      <c r="DX18" s="49"/>
      <c r="DY18" s="54"/>
      <c r="DZ18" s="55"/>
      <c r="EA18" s="55"/>
      <c r="EB18" s="55"/>
      <c r="EC18" s="55"/>
      <c r="ED18" s="55"/>
      <c r="EE18" s="55"/>
      <c r="EF18" s="54"/>
      <c r="EG18" s="49"/>
      <c r="EH18" s="49"/>
      <c r="EI18" s="49"/>
      <c r="EJ18" s="49"/>
      <c r="EK18" s="49"/>
      <c r="EL18" s="57"/>
      <c r="EM18" s="58">
        <f t="shared" si="8"/>
        <v>0</v>
      </c>
      <c r="EN18" s="49"/>
      <c r="EO18" s="49"/>
      <c r="EP18" s="49"/>
      <c r="EQ18" s="59">
        <f t="shared" si="9"/>
        <v>0</v>
      </c>
      <c r="ER18" s="59">
        <f t="shared" si="10"/>
        <v>0</v>
      </c>
      <c r="ES18" s="59">
        <f t="shared" si="11"/>
        <v>0</v>
      </c>
      <c r="ET18" s="59">
        <f t="shared" si="12"/>
        <v>0</v>
      </c>
      <c r="EU18" s="59">
        <f t="shared" si="13"/>
        <v>0</v>
      </c>
      <c r="EV18" s="59">
        <f t="shared" si="0"/>
        <v>0</v>
      </c>
      <c r="EW18" s="60">
        <f t="shared" si="1"/>
        <v>0</v>
      </c>
      <c r="EX18" s="83">
        <f t="shared" si="14"/>
        <v>0</v>
      </c>
      <c r="EY18" s="83">
        <f t="shared" si="15"/>
        <v>0</v>
      </c>
      <c r="EZ18" s="83">
        <f t="shared" si="16"/>
        <v>0</v>
      </c>
      <c r="FA18" s="83">
        <f t="shared" si="17"/>
        <v>0</v>
      </c>
      <c r="FB18" s="83">
        <f t="shared" si="18"/>
        <v>0</v>
      </c>
      <c r="FC18" s="83">
        <f t="shared" si="19"/>
        <v>0</v>
      </c>
      <c r="FD18" s="61">
        <f t="shared" si="20"/>
        <v>0</v>
      </c>
      <c r="FE18" s="81">
        <f t="shared" si="21"/>
        <v>0</v>
      </c>
      <c r="FF18" s="81">
        <f t="shared" si="22"/>
        <v>0</v>
      </c>
      <c r="FG18" s="81">
        <f t="shared" si="23"/>
        <v>0</v>
      </c>
      <c r="FH18" s="81">
        <f t="shared" si="24"/>
        <v>0</v>
      </c>
      <c r="FI18" s="81">
        <f t="shared" si="25"/>
        <v>0</v>
      </c>
      <c r="FJ18" s="81">
        <f t="shared" si="26"/>
        <v>0</v>
      </c>
      <c r="FK18" s="59">
        <f t="shared" si="27"/>
        <v>0</v>
      </c>
      <c r="FL18" s="62"/>
      <c r="FM18" s="59">
        <f t="shared" si="28"/>
        <v>0</v>
      </c>
      <c r="FN18" s="59">
        <f t="shared" si="29"/>
        <v>0</v>
      </c>
      <c r="FO18" s="59">
        <f t="shared" si="30"/>
        <v>0</v>
      </c>
      <c r="FP18" s="59">
        <f t="shared" si="31"/>
        <v>0</v>
      </c>
      <c r="FQ18" s="59">
        <f t="shared" si="32"/>
        <v>0</v>
      </c>
      <c r="FR18" s="59">
        <f t="shared" si="33"/>
        <v>0</v>
      </c>
      <c r="FS18" s="60">
        <f t="shared" si="34"/>
        <v>0</v>
      </c>
      <c r="FT18" s="83">
        <f t="shared" si="35"/>
        <v>0</v>
      </c>
      <c r="FU18" s="83">
        <f t="shared" si="36"/>
        <v>0</v>
      </c>
      <c r="FV18" s="83">
        <f t="shared" si="37"/>
        <v>0</v>
      </c>
      <c r="FW18" s="83">
        <f t="shared" si="38"/>
        <v>0</v>
      </c>
      <c r="FX18" s="83">
        <f t="shared" si="39"/>
        <v>0</v>
      </c>
      <c r="FY18" s="83">
        <f t="shared" si="40"/>
        <v>0</v>
      </c>
      <c r="FZ18" s="61">
        <f t="shared" si="41"/>
        <v>0</v>
      </c>
      <c r="GA18" s="50">
        <f t="shared" si="42"/>
        <v>0</v>
      </c>
      <c r="GB18" s="50">
        <f t="shared" si="43"/>
        <v>0</v>
      </c>
      <c r="GC18" s="50">
        <f t="shared" si="44"/>
        <v>0</v>
      </c>
      <c r="GD18" s="50">
        <f t="shared" si="45"/>
        <v>0</v>
      </c>
      <c r="GE18" s="50">
        <f t="shared" si="46"/>
        <v>0</v>
      </c>
      <c r="GF18" s="50">
        <f t="shared" si="47"/>
        <v>0</v>
      </c>
      <c r="GG18" s="59">
        <f t="shared" si="48"/>
        <v>0</v>
      </c>
    </row>
    <row r="19" spans="1:189" ht="12">
      <c r="A19" s="20"/>
      <c r="B19" s="64"/>
      <c r="C19" s="64"/>
      <c r="D19" s="64"/>
      <c r="E19" s="64"/>
      <c r="F19" s="73">
        <f t="shared" si="5"/>
        <v>0</v>
      </c>
      <c r="G19" s="72">
        <f t="shared" si="6"/>
        <v>0</v>
      </c>
      <c r="H19" s="52">
        <f t="shared" si="7"/>
        <v>0</v>
      </c>
      <c r="I19" s="54"/>
      <c r="J19" s="54"/>
      <c r="K19" s="49"/>
      <c r="L19" s="49"/>
      <c r="M19" s="49"/>
      <c r="N19" s="49"/>
      <c r="O19" s="63"/>
      <c r="P19" s="49"/>
      <c r="Q19" s="54"/>
      <c r="R19" s="49"/>
      <c r="S19" s="49"/>
      <c r="T19" s="49"/>
      <c r="U19" s="49"/>
      <c r="V19" s="49"/>
      <c r="W19" s="49"/>
      <c r="X19" s="54"/>
      <c r="Y19" s="49"/>
      <c r="Z19" s="49"/>
      <c r="AA19" s="49"/>
      <c r="AB19" s="49"/>
      <c r="AC19" s="49"/>
      <c r="AD19" s="49"/>
      <c r="AE19" s="54"/>
      <c r="AF19" s="49"/>
      <c r="AG19" s="49"/>
      <c r="AH19" s="49"/>
      <c r="AI19" s="49"/>
      <c r="AJ19" s="49"/>
      <c r="AK19" s="57"/>
      <c r="AL19" s="49"/>
      <c r="AM19" s="49"/>
      <c r="AN19" s="49"/>
      <c r="AO19" s="49"/>
      <c r="AP19" s="49"/>
      <c r="AQ19" s="49"/>
      <c r="AR19" s="49"/>
      <c r="AS19" s="54"/>
      <c r="AT19" s="55"/>
      <c r="AU19" s="55"/>
      <c r="AV19" s="55"/>
      <c r="AW19" s="55"/>
      <c r="AX19" s="55"/>
      <c r="AY19" s="55"/>
      <c r="AZ19" s="54"/>
      <c r="BA19" s="49"/>
      <c r="BB19" s="49"/>
      <c r="BC19" s="49"/>
      <c r="BD19" s="49"/>
      <c r="BE19" s="55"/>
      <c r="BF19" s="57"/>
      <c r="BG19" s="49"/>
      <c r="BH19" s="49"/>
      <c r="BI19" s="49"/>
      <c r="BJ19" s="49"/>
      <c r="BK19" s="49"/>
      <c r="BL19" s="49"/>
      <c r="BM19" s="49"/>
      <c r="BN19" s="53"/>
      <c r="BO19" s="65"/>
      <c r="BP19" s="65"/>
      <c r="BQ19" s="65"/>
      <c r="BR19" s="65"/>
      <c r="BS19" s="65"/>
      <c r="BT19" s="65"/>
      <c r="BU19" s="54"/>
      <c r="BV19" s="55"/>
      <c r="BW19" s="55"/>
      <c r="BX19" s="55"/>
      <c r="BY19" s="55"/>
      <c r="BZ19" s="55"/>
      <c r="CA19" s="57"/>
      <c r="CB19" s="49"/>
      <c r="CC19" s="49"/>
      <c r="CD19" s="49"/>
      <c r="CE19" s="49"/>
      <c r="CF19" s="49"/>
      <c r="CG19" s="49"/>
      <c r="CH19" s="49"/>
      <c r="CI19" s="54"/>
      <c r="CJ19" s="55"/>
      <c r="CK19" s="55"/>
      <c r="CL19" s="55"/>
      <c r="CM19" s="55"/>
      <c r="CN19" s="55"/>
      <c r="CO19" s="55"/>
      <c r="CP19" s="54"/>
      <c r="CQ19" s="55"/>
      <c r="CR19" s="55"/>
      <c r="CS19" s="55"/>
      <c r="CT19" s="55"/>
      <c r="CU19" s="55"/>
      <c r="CV19" s="57"/>
      <c r="CW19" s="49"/>
      <c r="CX19" s="49"/>
      <c r="CY19" s="49"/>
      <c r="CZ19" s="49"/>
      <c r="DA19" s="49"/>
      <c r="DB19" s="49"/>
      <c r="DC19" s="49"/>
      <c r="DD19" s="54"/>
      <c r="DE19" s="55"/>
      <c r="DF19" s="55"/>
      <c r="DG19" s="55"/>
      <c r="DH19" s="55"/>
      <c r="DI19" s="55"/>
      <c r="DJ19" s="55"/>
      <c r="DK19" s="54"/>
      <c r="DL19" s="55"/>
      <c r="DM19" s="55"/>
      <c r="DN19" s="55"/>
      <c r="DO19" s="55"/>
      <c r="DP19" s="55"/>
      <c r="DQ19" s="57"/>
      <c r="DR19" s="49"/>
      <c r="DS19" s="49"/>
      <c r="DT19" s="49"/>
      <c r="DU19" s="49"/>
      <c r="DV19" s="49"/>
      <c r="DW19" s="49"/>
      <c r="DX19" s="49"/>
      <c r="DY19" s="54"/>
      <c r="DZ19" s="55"/>
      <c r="EA19" s="55"/>
      <c r="EB19" s="55"/>
      <c r="EC19" s="55"/>
      <c r="ED19" s="55"/>
      <c r="EE19" s="55"/>
      <c r="EF19" s="54"/>
      <c r="EG19" s="49"/>
      <c r="EH19" s="49"/>
      <c r="EI19" s="49"/>
      <c r="EJ19" s="49"/>
      <c r="EK19" s="49"/>
      <c r="EL19" s="57"/>
      <c r="EM19" s="58">
        <f t="shared" si="8"/>
        <v>0</v>
      </c>
      <c r="EN19" s="49"/>
      <c r="EO19" s="49"/>
      <c r="EP19" s="49"/>
      <c r="EQ19" s="59">
        <f t="shared" si="9"/>
        <v>0</v>
      </c>
      <c r="ER19" s="59">
        <f t="shared" si="10"/>
        <v>0</v>
      </c>
      <c r="ES19" s="59">
        <f t="shared" si="11"/>
        <v>0</v>
      </c>
      <c r="ET19" s="59">
        <f t="shared" si="12"/>
        <v>0</v>
      </c>
      <c r="EU19" s="59">
        <f t="shared" si="13"/>
        <v>0</v>
      </c>
      <c r="EV19" s="59">
        <f t="shared" si="0"/>
        <v>0</v>
      </c>
      <c r="EW19" s="60">
        <f t="shared" si="1"/>
        <v>0</v>
      </c>
      <c r="EX19" s="83">
        <f t="shared" si="14"/>
        <v>0</v>
      </c>
      <c r="EY19" s="83">
        <f t="shared" si="15"/>
        <v>0</v>
      </c>
      <c r="EZ19" s="83">
        <f t="shared" si="16"/>
        <v>0</v>
      </c>
      <c r="FA19" s="83">
        <f t="shared" si="17"/>
        <v>0</v>
      </c>
      <c r="FB19" s="83">
        <f t="shared" si="18"/>
        <v>0</v>
      </c>
      <c r="FC19" s="83">
        <f t="shared" si="19"/>
        <v>0</v>
      </c>
      <c r="FD19" s="61">
        <f t="shared" si="20"/>
        <v>0</v>
      </c>
      <c r="FE19" s="81">
        <f t="shared" si="21"/>
        <v>0</v>
      </c>
      <c r="FF19" s="81">
        <f t="shared" si="22"/>
        <v>0</v>
      </c>
      <c r="FG19" s="81">
        <f t="shared" si="23"/>
        <v>0</v>
      </c>
      <c r="FH19" s="81">
        <f t="shared" si="24"/>
        <v>0</v>
      </c>
      <c r="FI19" s="81">
        <f t="shared" si="25"/>
        <v>0</v>
      </c>
      <c r="FJ19" s="81">
        <f t="shared" si="26"/>
        <v>0</v>
      </c>
      <c r="FK19" s="59">
        <f t="shared" si="27"/>
        <v>0</v>
      </c>
      <c r="FL19" s="62"/>
      <c r="FM19" s="59">
        <f t="shared" si="28"/>
        <v>0</v>
      </c>
      <c r="FN19" s="59">
        <f t="shared" si="29"/>
        <v>0</v>
      </c>
      <c r="FO19" s="59">
        <f t="shared" si="30"/>
        <v>0</v>
      </c>
      <c r="FP19" s="59">
        <f t="shared" si="31"/>
        <v>0</v>
      </c>
      <c r="FQ19" s="59">
        <f t="shared" si="32"/>
        <v>0</v>
      </c>
      <c r="FR19" s="59">
        <f t="shared" si="33"/>
        <v>0</v>
      </c>
      <c r="FS19" s="60">
        <f t="shared" si="34"/>
        <v>0</v>
      </c>
      <c r="FT19" s="83">
        <f t="shared" si="35"/>
        <v>0</v>
      </c>
      <c r="FU19" s="83">
        <f t="shared" si="36"/>
        <v>0</v>
      </c>
      <c r="FV19" s="83">
        <f t="shared" si="37"/>
        <v>0</v>
      </c>
      <c r="FW19" s="83">
        <f t="shared" si="38"/>
        <v>0</v>
      </c>
      <c r="FX19" s="83">
        <f t="shared" si="39"/>
        <v>0</v>
      </c>
      <c r="FY19" s="83">
        <f t="shared" si="40"/>
        <v>0</v>
      </c>
      <c r="FZ19" s="61">
        <f t="shared" si="41"/>
        <v>0</v>
      </c>
      <c r="GA19" s="50">
        <f t="shared" si="42"/>
        <v>0</v>
      </c>
      <c r="GB19" s="50">
        <f t="shared" si="43"/>
        <v>0</v>
      </c>
      <c r="GC19" s="50">
        <f t="shared" si="44"/>
        <v>0</v>
      </c>
      <c r="GD19" s="50">
        <f t="shared" si="45"/>
        <v>0</v>
      </c>
      <c r="GE19" s="50">
        <f t="shared" si="46"/>
        <v>0</v>
      </c>
      <c r="GF19" s="50">
        <f t="shared" si="47"/>
        <v>0</v>
      </c>
      <c r="GG19" s="59">
        <f t="shared" si="48"/>
        <v>0</v>
      </c>
    </row>
    <row r="20" spans="1:189" ht="12">
      <c r="A20" s="20"/>
      <c r="B20" s="64"/>
      <c r="C20" s="64"/>
      <c r="D20" s="64"/>
      <c r="E20" s="64"/>
      <c r="F20" s="73">
        <f t="shared" si="5"/>
        <v>0</v>
      </c>
      <c r="G20" s="72">
        <f t="shared" si="6"/>
        <v>0</v>
      </c>
      <c r="H20" s="52">
        <f t="shared" si="7"/>
        <v>0</v>
      </c>
      <c r="I20" s="54"/>
      <c r="J20" s="54"/>
      <c r="K20" s="49"/>
      <c r="L20" s="49"/>
      <c r="M20" s="49"/>
      <c r="N20" s="49"/>
      <c r="O20" s="63"/>
      <c r="P20" s="49"/>
      <c r="Q20" s="54"/>
      <c r="R20" s="49"/>
      <c r="S20" s="49"/>
      <c r="T20" s="49"/>
      <c r="U20" s="49"/>
      <c r="V20" s="49"/>
      <c r="W20" s="49"/>
      <c r="X20" s="54"/>
      <c r="Y20" s="49"/>
      <c r="Z20" s="49"/>
      <c r="AA20" s="49"/>
      <c r="AB20" s="49"/>
      <c r="AC20" s="49"/>
      <c r="AD20" s="49"/>
      <c r="AE20" s="54"/>
      <c r="AF20" s="49"/>
      <c r="AG20" s="49"/>
      <c r="AH20" s="49"/>
      <c r="AI20" s="49"/>
      <c r="AJ20" s="49"/>
      <c r="AK20" s="57"/>
      <c r="AL20" s="49"/>
      <c r="AM20" s="49"/>
      <c r="AN20" s="49"/>
      <c r="AO20" s="49"/>
      <c r="AP20" s="49"/>
      <c r="AQ20" s="49"/>
      <c r="AR20" s="49"/>
      <c r="AS20" s="54"/>
      <c r="AT20" s="55"/>
      <c r="AU20" s="55"/>
      <c r="AV20" s="55"/>
      <c r="AW20" s="55"/>
      <c r="AX20" s="55"/>
      <c r="AY20" s="55"/>
      <c r="AZ20" s="54"/>
      <c r="BA20" s="49"/>
      <c r="BB20" s="49"/>
      <c r="BC20" s="49"/>
      <c r="BD20" s="49"/>
      <c r="BE20" s="55"/>
      <c r="BF20" s="57"/>
      <c r="BG20" s="49"/>
      <c r="BH20" s="49"/>
      <c r="BI20" s="49"/>
      <c r="BJ20" s="49"/>
      <c r="BK20" s="49"/>
      <c r="BL20" s="49"/>
      <c r="BM20" s="49"/>
      <c r="BN20" s="53"/>
      <c r="BO20" s="65"/>
      <c r="BP20" s="65"/>
      <c r="BQ20" s="65"/>
      <c r="BR20" s="65"/>
      <c r="BS20" s="65"/>
      <c r="BT20" s="65"/>
      <c r="BU20" s="54"/>
      <c r="BV20" s="55"/>
      <c r="BW20" s="55"/>
      <c r="BX20" s="55"/>
      <c r="BY20" s="55"/>
      <c r="BZ20" s="55"/>
      <c r="CA20" s="57"/>
      <c r="CB20" s="49"/>
      <c r="CC20" s="49"/>
      <c r="CD20" s="49"/>
      <c r="CE20" s="49"/>
      <c r="CF20" s="49"/>
      <c r="CG20" s="49"/>
      <c r="CH20" s="49"/>
      <c r="CI20" s="54"/>
      <c r="CJ20" s="55"/>
      <c r="CK20" s="55"/>
      <c r="CL20" s="55"/>
      <c r="CM20" s="55"/>
      <c r="CN20" s="55"/>
      <c r="CO20" s="55"/>
      <c r="CP20" s="54"/>
      <c r="CQ20" s="55"/>
      <c r="CR20" s="55"/>
      <c r="CS20" s="55"/>
      <c r="CT20" s="55"/>
      <c r="CU20" s="55"/>
      <c r="CV20" s="57"/>
      <c r="CW20" s="49"/>
      <c r="CX20" s="49"/>
      <c r="CY20" s="49"/>
      <c r="CZ20" s="49"/>
      <c r="DA20" s="49"/>
      <c r="DB20" s="49"/>
      <c r="DC20" s="49"/>
      <c r="DD20" s="54"/>
      <c r="DE20" s="55"/>
      <c r="DF20" s="55"/>
      <c r="DG20" s="55"/>
      <c r="DH20" s="55"/>
      <c r="DI20" s="55"/>
      <c r="DJ20" s="55"/>
      <c r="DK20" s="54"/>
      <c r="DL20" s="55"/>
      <c r="DM20" s="55"/>
      <c r="DN20" s="55"/>
      <c r="DO20" s="55"/>
      <c r="DP20" s="55"/>
      <c r="DQ20" s="57"/>
      <c r="DR20" s="49"/>
      <c r="DS20" s="49"/>
      <c r="DT20" s="49"/>
      <c r="DU20" s="49"/>
      <c r="DV20" s="49"/>
      <c r="DW20" s="49"/>
      <c r="DX20" s="49"/>
      <c r="DY20" s="54"/>
      <c r="DZ20" s="55"/>
      <c r="EA20" s="55"/>
      <c r="EB20" s="55"/>
      <c r="EC20" s="55"/>
      <c r="ED20" s="55"/>
      <c r="EE20" s="55"/>
      <c r="EF20" s="54"/>
      <c r="EG20" s="49"/>
      <c r="EH20" s="49"/>
      <c r="EI20" s="49"/>
      <c r="EJ20" s="49"/>
      <c r="EK20" s="49"/>
      <c r="EL20" s="57"/>
      <c r="EM20" s="58">
        <f t="shared" si="8"/>
        <v>0</v>
      </c>
      <c r="EN20" s="49"/>
      <c r="EO20" s="49"/>
      <c r="EP20" s="49"/>
      <c r="EQ20" s="59">
        <f t="shared" si="9"/>
        <v>0</v>
      </c>
      <c r="ER20" s="59">
        <f t="shared" si="10"/>
        <v>0</v>
      </c>
      <c r="ES20" s="59">
        <f t="shared" si="11"/>
        <v>0</v>
      </c>
      <c r="ET20" s="59">
        <f t="shared" si="12"/>
        <v>0</v>
      </c>
      <c r="EU20" s="59">
        <f t="shared" si="13"/>
        <v>0</v>
      </c>
      <c r="EV20" s="59">
        <f t="shared" si="0"/>
        <v>0</v>
      </c>
      <c r="EW20" s="60">
        <f t="shared" si="1"/>
        <v>0</v>
      </c>
      <c r="EX20" s="83">
        <f t="shared" si="14"/>
        <v>0</v>
      </c>
      <c r="EY20" s="83">
        <f t="shared" si="15"/>
        <v>0</v>
      </c>
      <c r="EZ20" s="83">
        <f t="shared" si="16"/>
        <v>0</v>
      </c>
      <c r="FA20" s="83">
        <f t="shared" si="17"/>
        <v>0</v>
      </c>
      <c r="FB20" s="83">
        <f t="shared" si="18"/>
        <v>0</v>
      </c>
      <c r="FC20" s="83">
        <f t="shared" si="19"/>
        <v>0</v>
      </c>
      <c r="FD20" s="61">
        <f t="shared" si="20"/>
        <v>0</v>
      </c>
      <c r="FE20" s="81">
        <f t="shared" si="21"/>
        <v>0</v>
      </c>
      <c r="FF20" s="81">
        <f t="shared" si="22"/>
        <v>0</v>
      </c>
      <c r="FG20" s="81">
        <f t="shared" si="23"/>
        <v>0</v>
      </c>
      <c r="FH20" s="81">
        <f t="shared" si="24"/>
        <v>0</v>
      </c>
      <c r="FI20" s="81">
        <f t="shared" si="25"/>
        <v>0</v>
      </c>
      <c r="FJ20" s="81">
        <f t="shared" si="26"/>
        <v>0</v>
      </c>
      <c r="FK20" s="59">
        <f t="shared" si="27"/>
        <v>0</v>
      </c>
      <c r="FL20" s="62"/>
      <c r="FM20" s="59">
        <f t="shared" si="28"/>
        <v>0</v>
      </c>
      <c r="FN20" s="59">
        <f t="shared" si="29"/>
        <v>0</v>
      </c>
      <c r="FO20" s="59">
        <f t="shared" si="30"/>
        <v>0</v>
      </c>
      <c r="FP20" s="59">
        <f t="shared" si="31"/>
        <v>0</v>
      </c>
      <c r="FQ20" s="59">
        <f t="shared" si="32"/>
        <v>0</v>
      </c>
      <c r="FR20" s="59">
        <f t="shared" si="33"/>
        <v>0</v>
      </c>
      <c r="FS20" s="60">
        <f t="shared" si="34"/>
        <v>0</v>
      </c>
      <c r="FT20" s="83">
        <f t="shared" si="35"/>
        <v>0</v>
      </c>
      <c r="FU20" s="83">
        <f t="shared" si="36"/>
        <v>0</v>
      </c>
      <c r="FV20" s="83">
        <f t="shared" si="37"/>
        <v>0</v>
      </c>
      <c r="FW20" s="83">
        <f t="shared" si="38"/>
        <v>0</v>
      </c>
      <c r="FX20" s="83">
        <f t="shared" si="39"/>
        <v>0</v>
      </c>
      <c r="FY20" s="83">
        <f t="shared" si="40"/>
        <v>0</v>
      </c>
      <c r="FZ20" s="61">
        <f t="shared" si="41"/>
        <v>0</v>
      </c>
      <c r="GA20" s="50">
        <f t="shared" si="42"/>
        <v>0</v>
      </c>
      <c r="GB20" s="50">
        <f t="shared" si="43"/>
        <v>0</v>
      </c>
      <c r="GC20" s="50">
        <f t="shared" si="44"/>
        <v>0</v>
      </c>
      <c r="GD20" s="50">
        <f t="shared" si="45"/>
        <v>0</v>
      </c>
      <c r="GE20" s="50">
        <f t="shared" si="46"/>
        <v>0</v>
      </c>
      <c r="GF20" s="50">
        <f t="shared" si="47"/>
        <v>0</v>
      </c>
      <c r="GG20" s="59">
        <f t="shared" si="48"/>
        <v>0</v>
      </c>
    </row>
    <row r="21" spans="1:189" ht="12">
      <c r="A21" s="20"/>
      <c r="B21" s="64"/>
      <c r="C21" s="64"/>
      <c r="D21" s="64"/>
      <c r="E21" s="64"/>
      <c r="F21" s="73">
        <f t="shared" si="5"/>
        <v>0</v>
      </c>
      <c r="G21" s="72">
        <f t="shared" si="6"/>
        <v>0</v>
      </c>
      <c r="H21" s="52">
        <f t="shared" si="7"/>
        <v>0</v>
      </c>
      <c r="I21" s="54"/>
      <c r="J21" s="54"/>
      <c r="K21" s="49"/>
      <c r="L21" s="49"/>
      <c r="M21" s="49"/>
      <c r="N21" s="49"/>
      <c r="O21" s="63"/>
      <c r="P21" s="49"/>
      <c r="Q21" s="54"/>
      <c r="R21" s="49"/>
      <c r="S21" s="49"/>
      <c r="T21" s="49"/>
      <c r="U21" s="49"/>
      <c r="V21" s="49"/>
      <c r="W21" s="49"/>
      <c r="X21" s="54"/>
      <c r="Y21" s="49"/>
      <c r="Z21" s="49"/>
      <c r="AA21" s="49"/>
      <c r="AB21" s="49"/>
      <c r="AC21" s="49"/>
      <c r="AD21" s="49"/>
      <c r="AE21" s="54"/>
      <c r="AF21" s="49"/>
      <c r="AG21" s="49"/>
      <c r="AH21" s="49"/>
      <c r="AI21" s="49"/>
      <c r="AJ21" s="49"/>
      <c r="AK21" s="57"/>
      <c r="AL21" s="49"/>
      <c r="AM21" s="49"/>
      <c r="AN21" s="49"/>
      <c r="AO21" s="49"/>
      <c r="AP21" s="49"/>
      <c r="AQ21" s="49"/>
      <c r="AR21" s="49"/>
      <c r="AS21" s="54"/>
      <c r="AT21" s="55"/>
      <c r="AU21" s="55"/>
      <c r="AV21" s="55"/>
      <c r="AW21" s="55"/>
      <c r="AX21" s="55"/>
      <c r="AY21" s="55"/>
      <c r="AZ21" s="54"/>
      <c r="BA21" s="49"/>
      <c r="BB21" s="49"/>
      <c r="BC21" s="49"/>
      <c r="BD21" s="49"/>
      <c r="BE21" s="55"/>
      <c r="BF21" s="57"/>
      <c r="BG21" s="49"/>
      <c r="BH21" s="49"/>
      <c r="BI21" s="49"/>
      <c r="BJ21" s="49"/>
      <c r="BK21" s="49"/>
      <c r="BL21" s="49"/>
      <c r="BM21" s="49"/>
      <c r="BN21" s="53"/>
      <c r="BO21" s="65"/>
      <c r="BP21" s="65"/>
      <c r="BQ21" s="65"/>
      <c r="BR21" s="65"/>
      <c r="BS21" s="65"/>
      <c r="BT21" s="65"/>
      <c r="BU21" s="54"/>
      <c r="BV21" s="55"/>
      <c r="BW21" s="55"/>
      <c r="BX21" s="55"/>
      <c r="BY21" s="55"/>
      <c r="BZ21" s="55"/>
      <c r="CA21" s="57"/>
      <c r="CB21" s="49"/>
      <c r="CC21" s="49"/>
      <c r="CD21" s="49"/>
      <c r="CE21" s="49"/>
      <c r="CF21" s="49"/>
      <c r="CG21" s="49"/>
      <c r="CH21" s="49"/>
      <c r="CI21" s="54"/>
      <c r="CJ21" s="55"/>
      <c r="CK21" s="55"/>
      <c r="CL21" s="55"/>
      <c r="CM21" s="55"/>
      <c r="CN21" s="55"/>
      <c r="CO21" s="55"/>
      <c r="CP21" s="54"/>
      <c r="CQ21" s="55"/>
      <c r="CR21" s="55"/>
      <c r="CS21" s="55"/>
      <c r="CT21" s="55"/>
      <c r="CU21" s="55"/>
      <c r="CV21" s="57"/>
      <c r="CW21" s="49"/>
      <c r="CX21" s="49"/>
      <c r="CY21" s="49"/>
      <c r="CZ21" s="49"/>
      <c r="DA21" s="49"/>
      <c r="DB21" s="49"/>
      <c r="DC21" s="49"/>
      <c r="DD21" s="54"/>
      <c r="DE21" s="55"/>
      <c r="DF21" s="55"/>
      <c r="DG21" s="55"/>
      <c r="DH21" s="55"/>
      <c r="DI21" s="55"/>
      <c r="DJ21" s="55"/>
      <c r="DK21" s="54"/>
      <c r="DL21" s="55"/>
      <c r="DM21" s="55"/>
      <c r="DN21" s="55"/>
      <c r="DO21" s="55"/>
      <c r="DP21" s="55"/>
      <c r="DQ21" s="57"/>
      <c r="DR21" s="49"/>
      <c r="DS21" s="49"/>
      <c r="DT21" s="49"/>
      <c r="DU21" s="49"/>
      <c r="DV21" s="49"/>
      <c r="DW21" s="49"/>
      <c r="DX21" s="49"/>
      <c r="DY21" s="54"/>
      <c r="DZ21" s="55"/>
      <c r="EA21" s="55"/>
      <c r="EB21" s="55"/>
      <c r="EC21" s="55"/>
      <c r="ED21" s="55"/>
      <c r="EE21" s="55"/>
      <c r="EF21" s="54"/>
      <c r="EG21" s="49"/>
      <c r="EH21" s="49"/>
      <c r="EI21" s="49"/>
      <c r="EJ21" s="49"/>
      <c r="EK21" s="49"/>
      <c r="EL21" s="57"/>
      <c r="EM21" s="58">
        <f t="shared" si="8"/>
        <v>0</v>
      </c>
      <c r="EN21" s="49"/>
      <c r="EO21" s="49"/>
      <c r="EP21" s="49"/>
      <c r="EQ21" s="59">
        <f t="shared" si="9"/>
        <v>0</v>
      </c>
      <c r="ER21" s="59">
        <f t="shared" si="10"/>
        <v>0</v>
      </c>
      <c r="ES21" s="59">
        <f t="shared" si="11"/>
        <v>0</v>
      </c>
      <c r="ET21" s="59">
        <f t="shared" si="12"/>
        <v>0</v>
      </c>
      <c r="EU21" s="59">
        <f t="shared" si="13"/>
        <v>0</v>
      </c>
      <c r="EV21" s="59">
        <f t="shared" si="0"/>
        <v>0</v>
      </c>
      <c r="EW21" s="60">
        <f t="shared" si="1"/>
        <v>0</v>
      </c>
      <c r="EX21" s="83">
        <f t="shared" si="14"/>
        <v>0</v>
      </c>
      <c r="EY21" s="83">
        <f t="shared" si="15"/>
        <v>0</v>
      </c>
      <c r="EZ21" s="83">
        <f t="shared" si="16"/>
        <v>0</v>
      </c>
      <c r="FA21" s="83">
        <f t="shared" si="17"/>
        <v>0</v>
      </c>
      <c r="FB21" s="83">
        <f t="shared" si="18"/>
        <v>0</v>
      </c>
      <c r="FC21" s="83">
        <f t="shared" si="19"/>
        <v>0</v>
      </c>
      <c r="FD21" s="61">
        <f t="shared" si="20"/>
        <v>0</v>
      </c>
      <c r="FE21" s="81">
        <f t="shared" si="21"/>
        <v>0</v>
      </c>
      <c r="FF21" s="81">
        <f t="shared" si="22"/>
        <v>0</v>
      </c>
      <c r="FG21" s="81">
        <f t="shared" si="23"/>
        <v>0</v>
      </c>
      <c r="FH21" s="81">
        <f t="shared" si="24"/>
        <v>0</v>
      </c>
      <c r="FI21" s="81">
        <f t="shared" si="25"/>
        <v>0</v>
      </c>
      <c r="FJ21" s="81">
        <f t="shared" si="26"/>
        <v>0</v>
      </c>
      <c r="FK21" s="59">
        <f t="shared" si="27"/>
        <v>0</v>
      </c>
      <c r="FL21" s="62"/>
      <c r="FM21" s="59">
        <f t="shared" si="28"/>
        <v>0</v>
      </c>
      <c r="FN21" s="59">
        <f t="shared" si="29"/>
        <v>0</v>
      </c>
      <c r="FO21" s="59">
        <f t="shared" si="30"/>
        <v>0</v>
      </c>
      <c r="FP21" s="59">
        <f t="shared" si="31"/>
        <v>0</v>
      </c>
      <c r="FQ21" s="59">
        <f t="shared" si="32"/>
        <v>0</v>
      </c>
      <c r="FR21" s="59">
        <f t="shared" si="33"/>
        <v>0</v>
      </c>
      <c r="FS21" s="60">
        <f t="shared" si="34"/>
        <v>0</v>
      </c>
      <c r="FT21" s="83">
        <f t="shared" si="35"/>
        <v>0</v>
      </c>
      <c r="FU21" s="83">
        <f t="shared" si="36"/>
        <v>0</v>
      </c>
      <c r="FV21" s="83">
        <f t="shared" si="37"/>
        <v>0</v>
      </c>
      <c r="FW21" s="83">
        <f t="shared" si="38"/>
        <v>0</v>
      </c>
      <c r="FX21" s="83">
        <f t="shared" si="39"/>
        <v>0</v>
      </c>
      <c r="FY21" s="83">
        <f t="shared" si="40"/>
        <v>0</v>
      </c>
      <c r="FZ21" s="61">
        <f t="shared" si="41"/>
        <v>0</v>
      </c>
      <c r="GA21" s="50">
        <f t="shared" si="42"/>
        <v>0</v>
      </c>
      <c r="GB21" s="50">
        <f t="shared" si="43"/>
        <v>0</v>
      </c>
      <c r="GC21" s="50">
        <f t="shared" si="44"/>
        <v>0</v>
      </c>
      <c r="GD21" s="50">
        <f t="shared" si="45"/>
        <v>0</v>
      </c>
      <c r="GE21" s="50">
        <f t="shared" si="46"/>
        <v>0</v>
      </c>
      <c r="GF21" s="50">
        <f t="shared" si="47"/>
        <v>0</v>
      </c>
      <c r="GG21" s="59">
        <f t="shared" si="48"/>
        <v>0</v>
      </c>
    </row>
    <row r="22" spans="1:189" ht="12">
      <c r="A22" s="20"/>
      <c r="B22" s="64"/>
      <c r="C22" s="64"/>
      <c r="D22" s="64"/>
      <c r="E22" s="64"/>
      <c r="F22" s="73">
        <f t="shared" si="5"/>
        <v>0</v>
      </c>
      <c r="G22" s="72">
        <f t="shared" si="6"/>
        <v>0</v>
      </c>
      <c r="H22" s="52">
        <f t="shared" si="7"/>
        <v>0</v>
      </c>
      <c r="I22" s="54"/>
      <c r="J22" s="54"/>
      <c r="K22" s="49"/>
      <c r="L22" s="49"/>
      <c r="M22" s="49"/>
      <c r="N22" s="49"/>
      <c r="O22" s="63"/>
      <c r="P22" s="49"/>
      <c r="Q22" s="54"/>
      <c r="R22" s="49"/>
      <c r="S22" s="49"/>
      <c r="T22" s="49"/>
      <c r="U22" s="49"/>
      <c r="V22" s="49"/>
      <c r="W22" s="49"/>
      <c r="X22" s="54"/>
      <c r="Y22" s="49"/>
      <c r="Z22" s="49"/>
      <c r="AA22" s="49"/>
      <c r="AB22" s="49"/>
      <c r="AC22" s="49"/>
      <c r="AD22" s="49"/>
      <c r="AE22" s="54"/>
      <c r="AF22" s="49"/>
      <c r="AG22" s="49"/>
      <c r="AH22" s="49"/>
      <c r="AI22" s="49"/>
      <c r="AJ22" s="49"/>
      <c r="AK22" s="57"/>
      <c r="AL22" s="49"/>
      <c r="AM22" s="49"/>
      <c r="AN22" s="49"/>
      <c r="AO22" s="49"/>
      <c r="AP22" s="49"/>
      <c r="AQ22" s="49"/>
      <c r="AR22" s="49"/>
      <c r="AS22" s="54"/>
      <c r="AT22" s="55"/>
      <c r="AU22" s="55"/>
      <c r="AV22" s="55"/>
      <c r="AW22" s="55"/>
      <c r="AX22" s="55"/>
      <c r="AY22" s="55"/>
      <c r="AZ22" s="54"/>
      <c r="BA22" s="49"/>
      <c r="BB22" s="49"/>
      <c r="BC22" s="49"/>
      <c r="BD22" s="49"/>
      <c r="BE22" s="55"/>
      <c r="BF22" s="57"/>
      <c r="BG22" s="49"/>
      <c r="BH22" s="49"/>
      <c r="BI22" s="49"/>
      <c r="BJ22" s="49"/>
      <c r="BK22" s="49"/>
      <c r="BL22" s="49"/>
      <c r="BM22" s="49"/>
      <c r="BN22" s="54"/>
      <c r="BO22" s="55"/>
      <c r="BP22" s="55"/>
      <c r="BQ22" s="55"/>
      <c r="BR22" s="55"/>
      <c r="BS22" s="55"/>
      <c r="BT22" s="55"/>
      <c r="BU22" s="54"/>
      <c r="BV22" s="55"/>
      <c r="BW22" s="55"/>
      <c r="BX22" s="55"/>
      <c r="BY22" s="55"/>
      <c r="BZ22" s="55"/>
      <c r="CA22" s="57"/>
      <c r="CB22" s="49"/>
      <c r="CC22" s="49"/>
      <c r="CD22" s="49"/>
      <c r="CE22" s="49"/>
      <c r="CF22" s="49"/>
      <c r="CG22" s="49"/>
      <c r="CH22" s="49"/>
      <c r="CI22" s="54"/>
      <c r="CJ22" s="55"/>
      <c r="CK22" s="55"/>
      <c r="CL22" s="55"/>
      <c r="CM22" s="55"/>
      <c r="CN22" s="55"/>
      <c r="CO22" s="55"/>
      <c r="CP22" s="54"/>
      <c r="CQ22" s="55"/>
      <c r="CR22" s="55"/>
      <c r="CS22" s="55"/>
      <c r="CT22" s="55"/>
      <c r="CU22" s="55"/>
      <c r="CV22" s="57"/>
      <c r="CW22" s="49"/>
      <c r="CX22" s="49"/>
      <c r="CY22" s="49"/>
      <c r="CZ22" s="49"/>
      <c r="DA22" s="49"/>
      <c r="DB22" s="49"/>
      <c r="DC22" s="49"/>
      <c r="DD22" s="54"/>
      <c r="DE22" s="55"/>
      <c r="DF22" s="55"/>
      <c r="DG22" s="55"/>
      <c r="DH22" s="55"/>
      <c r="DI22" s="55"/>
      <c r="DJ22" s="55"/>
      <c r="DK22" s="54"/>
      <c r="DL22" s="55"/>
      <c r="DM22" s="55"/>
      <c r="DN22" s="55"/>
      <c r="DO22" s="55"/>
      <c r="DP22" s="55"/>
      <c r="DQ22" s="57"/>
      <c r="DR22" s="49"/>
      <c r="DS22" s="49"/>
      <c r="DT22" s="49"/>
      <c r="DU22" s="49"/>
      <c r="DV22" s="49"/>
      <c r="DW22" s="49"/>
      <c r="DX22" s="49"/>
      <c r="DY22" s="54"/>
      <c r="DZ22" s="55"/>
      <c r="EA22" s="55"/>
      <c r="EB22" s="55"/>
      <c r="EC22" s="55"/>
      <c r="ED22" s="55"/>
      <c r="EE22" s="55"/>
      <c r="EF22" s="54"/>
      <c r="EG22" s="49"/>
      <c r="EH22" s="49"/>
      <c r="EI22" s="49"/>
      <c r="EJ22" s="49"/>
      <c r="EK22" s="49"/>
      <c r="EL22" s="57"/>
      <c r="EM22" s="58">
        <f t="shared" si="8"/>
        <v>0</v>
      </c>
      <c r="EN22" s="49"/>
      <c r="EO22" s="49"/>
      <c r="EP22" s="49"/>
      <c r="EQ22" s="59">
        <f t="shared" si="9"/>
        <v>0</v>
      </c>
      <c r="ER22" s="59">
        <f t="shared" si="10"/>
        <v>0</v>
      </c>
      <c r="ES22" s="59">
        <f t="shared" si="11"/>
        <v>0</v>
      </c>
      <c r="ET22" s="59">
        <f t="shared" si="12"/>
        <v>0</v>
      </c>
      <c r="EU22" s="59">
        <f t="shared" si="13"/>
        <v>0</v>
      </c>
      <c r="EV22" s="59">
        <f t="shared" si="0"/>
        <v>0</v>
      </c>
      <c r="EW22" s="60">
        <f t="shared" si="1"/>
        <v>0</v>
      </c>
      <c r="EX22" s="83">
        <f t="shared" si="14"/>
        <v>0</v>
      </c>
      <c r="EY22" s="83">
        <f t="shared" si="15"/>
        <v>0</v>
      </c>
      <c r="EZ22" s="83">
        <f t="shared" si="16"/>
        <v>0</v>
      </c>
      <c r="FA22" s="83">
        <f t="shared" si="17"/>
        <v>0</v>
      </c>
      <c r="FB22" s="83">
        <f t="shared" si="18"/>
        <v>0</v>
      </c>
      <c r="FC22" s="83">
        <f t="shared" si="19"/>
        <v>0</v>
      </c>
      <c r="FD22" s="61">
        <f t="shared" si="20"/>
        <v>0</v>
      </c>
      <c r="FE22" s="81">
        <f t="shared" si="21"/>
        <v>0</v>
      </c>
      <c r="FF22" s="81">
        <f t="shared" si="22"/>
        <v>0</v>
      </c>
      <c r="FG22" s="81">
        <f t="shared" si="23"/>
        <v>0</v>
      </c>
      <c r="FH22" s="81">
        <f t="shared" si="24"/>
        <v>0</v>
      </c>
      <c r="FI22" s="81">
        <f t="shared" si="25"/>
        <v>0</v>
      </c>
      <c r="FJ22" s="81">
        <f t="shared" si="26"/>
        <v>0</v>
      </c>
      <c r="FK22" s="59">
        <f t="shared" si="27"/>
        <v>0</v>
      </c>
      <c r="FL22" s="62"/>
      <c r="FM22" s="59">
        <f t="shared" si="28"/>
        <v>0</v>
      </c>
      <c r="FN22" s="59">
        <f t="shared" si="29"/>
        <v>0</v>
      </c>
      <c r="FO22" s="59">
        <f t="shared" si="30"/>
        <v>0</v>
      </c>
      <c r="FP22" s="59">
        <f t="shared" si="31"/>
        <v>0</v>
      </c>
      <c r="FQ22" s="59">
        <f t="shared" si="32"/>
        <v>0</v>
      </c>
      <c r="FR22" s="59">
        <f t="shared" si="33"/>
        <v>0</v>
      </c>
      <c r="FS22" s="60">
        <f t="shared" si="34"/>
        <v>0</v>
      </c>
      <c r="FT22" s="83">
        <f t="shared" si="35"/>
        <v>0</v>
      </c>
      <c r="FU22" s="83">
        <f t="shared" si="36"/>
        <v>0</v>
      </c>
      <c r="FV22" s="83">
        <f t="shared" si="37"/>
        <v>0</v>
      </c>
      <c r="FW22" s="83">
        <f t="shared" si="38"/>
        <v>0</v>
      </c>
      <c r="FX22" s="83">
        <f t="shared" si="39"/>
        <v>0</v>
      </c>
      <c r="FY22" s="83">
        <f t="shared" si="40"/>
        <v>0</v>
      </c>
      <c r="FZ22" s="61">
        <f t="shared" si="41"/>
        <v>0</v>
      </c>
      <c r="GA22" s="50">
        <f t="shared" si="42"/>
        <v>0</v>
      </c>
      <c r="GB22" s="50">
        <f t="shared" si="43"/>
        <v>0</v>
      </c>
      <c r="GC22" s="50">
        <f t="shared" si="44"/>
        <v>0</v>
      </c>
      <c r="GD22" s="50">
        <f t="shared" si="45"/>
        <v>0</v>
      </c>
      <c r="GE22" s="50">
        <f t="shared" si="46"/>
        <v>0</v>
      </c>
      <c r="GF22" s="50">
        <f t="shared" si="47"/>
        <v>0</v>
      </c>
      <c r="GG22" s="59">
        <f t="shared" si="48"/>
        <v>0</v>
      </c>
    </row>
    <row r="23" spans="1:189" ht="12">
      <c r="A23" s="20"/>
      <c r="B23" s="64"/>
      <c r="C23" s="64"/>
      <c r="D23" s="64"/>
      <c r="E23" s="64"/>
      <c r="F23" s="73">
        <f t="shared" si="5"/>
        <v>0</v>
      </c>
      <c r="G23" s="72">
        <f t="shared" si="6"/>
        <v>0</v>
      </c>
      <c r="H23" s="52">
        <f t="shared" si="7"/>
        <v>0</v>
      </c>
      <c r="I23" s="54"/>
      <c r="J23" s="54"/>
      <c r="K23" s="49"/>
      <c r="L23" s="49"/>
      <c r="M23" s="49"/>
      <c r="N23" s="49"/>
      <c r="O23" s="63"/>
      <c r="P23" s="49"/>
      <c r="Q23" s="54"/>
      <c r="R23" s="49"/>
      <c r="S23" s="49"/>
      <c r="T23" s="49"/>
      <c r="U23" s="49"/>
      <c r="V23" s="49"/>
      <c r="W23" s="49"/>
      <c r="X23" s="54"/>
      <c r="Y23" s="49"/>
      <c r="Z23" s="49"/>
      <c r="AA23" s="49"/>
      <c r="AB23" s="49"/>
      <c r="AC23" s="49"/>
      <c r="AD23" s="49"/>
      <c r="AE23" s="54"/>
      <c r="AF23" s="49"/>
      <c r="AG23" s="49"/>
      <c r="AH23" s="49"/>
      <c r="AI23" s="49"/>
      <c r="AJ23" s="49"/>
      <c r="AK23" s="57"/>
      <c r="AL23" s="49"/>
      <c r="AM23" s="49"/>
      <c r="AN23" s="49"/>
      <c r="AO23" s="49"/>
      <c r="AP23" s="49"/>
      <c r="AQ23" s="49"/>
      <c r="AR23" s="49"/>
      <c r="AS23" s="54"/>
      <c r="AT23" s="55"/>
      <c r="AU23" s="55"/>
      <c r="AV23" s="55"/>
      <c r="AW23" s="55"/>
      <c r="AX23" s="55"/>
      <c r="AY23" s="55"/>
      <c r="AZ23" s="54"/>
      <c r="BA23" s="49"/>
      <c r="BB23" s="49"/>
      <c r="BC23" s="49"/>
      <c r="BD23" s="49"/>
      <c r="BE23" s="55"/>
      <c r="BF23" s="57"/>
      <c r="BG23" s="49"/>
      <c r="BH23" s="49"/>
      <c r="BI23" s="49"/>
      <c r="BJ23" s="49"/>
      <c r="BK23" s="49"/>
      <c r="BL23" s="49"/>
      <c r="BM23" s="49"/>
      <c r="BN23" s="54"/>
      <c r="BO23" s="55"/>
      <c r="BP23" s="55"/>
      <c r="BQ23" s="55"/>
      <c r="BR23" s="55"/>
      <c r="BS23" s="55"/>
      <c r="BT23" s="55"/>
      <c r="BU23" s="54"/>
      <c r="BV23" s="55"/>
      <c r="BW23" s="55"/>
      <c r="BX23" s="55"/>
      <c r="BY23" s="55"/>
      <c r="BZ23" s="55"/>
      <c r="CA23" s="57"/>
      <c r="CB23" s="49"/>
      <c r="CC23" s="49"/>
      <c r="CD23" s="49"/>
      <c r="CE23" s="49"/>
      <c r="CF23" s="49"/>
      <c r="CG23" s="49"/>
      <c r="CH23" s="49"/>
      <c r="CI23" s="54"/>
      <c r="CJ23" s="55"/>
      <c r="CK23" s="55"/>
      <c r="CL23" s="55"/>
      <c r="CM23" s="55"/>
      <c r="CN23" s="55"/>
      <c r="CO23" s="55"/>
      <c r="CP23" s="54"/>
      <c r="CQ23" s="55"/>
      <c r="CR23" s="55"/>
      <c r="CS23" s="55"/>
      <c r="CT23" s="55"/>
      <c r="CU23" s="55"/>
      <c r="CV23" s="57"/>
      <c r="CW23" s="49"/>
      <c r="CX23" s="49"/>
      <c r="CY23" s="49"/>
      <c r="CZ23" s="49"/>
      <c r="DA23" s="49"/>
      <c r="DB23" s="49"/>
      <c r="DC23" s="49"/>
      <c r="DD23" s="54"/>
      <c r="DE23" s="55"/>
      <c r="DF23" s="55"/>
      <c r="DG23" s="55"/>
      <c r="DH23" s="55"/>
      <c r="DI23" s="55"/>
      <c r="DJ23" s="55"/>
      <c r="DK23" s="54"/>
      <c r="DL23" s="55"/>
      <c r="DM23" s="55"/>
      <c r="DN23" s="55"/>
      <c r="DO23" s="55"/>
      <c r="DP23" s="55"/>
      <c r="DQ23" s="57"/>
      <c r="DR23" s="49"/>
      <c r="DS23" s="49"/>
      <c r="DT23" s="49"/>
      <c r="DU23" s="49"/>
      <c r="DV23" s="49"/>
      <c r="DW23" s="49"/>
      <c r="DX23" s="49"/>
      <c r="DY23" s="54"/>
      <c r="DZ23" s="55"/>
      <c r="EA23" s="55"/>
      <c r="EB23" s="55"/>
      <c r="EC23" s="55"/>
      <c r="ED23" s="55"/>
      <c r="EE23" s="55"/>
      <c r="EF23" s="54"/>
      <c r="EG23" s="49"/>
      <c r="EH23" s="49"/>
      <c r="EI23" s="49"/>
      <c r="EJ23" s="49"/>
      <c r="EK23" s="49"/>
      <c r="EL23" s="57"/>
      <c r="EM23" s="58">
        <f t="shared" si="8"/>
        <v>0</v>
      </c>
      <c r="EN23" s="49"/>
      <c r="EO23" s="49"/>
      <c r="EP23" s="49"/>
      <c r="EQ23" s="59">
        <f t="shared" si="9"/>
        <v>0</v>
      </c>
      <c r="ER23" s="59">
        <f t="shared" si="10"/>
        <v>0</v>
      </c>
      <c r="ES23" s="59">
        <f t="shared" si="11"/>
        <v>0</v>
      </c>
      <c r="ET23" s="59">
        <f t="shared" si="12"/>
        <v>0</v>
      </c>
      <c r="EU23" s="59">
        <f t="shared" si="13"/>
        <v>0</v>
      </c>
      <c r="EV23" s="59">
        <f t="shared" si="0"/>
        <v>0</v>
      </c>
      <c r="EW23" s="60">
        <f t="shared" si="1"/>
        <v>0</v>
      </c>
      <c r="EX23" s="83">
        <f t="shared" si="14"/>
        <v>0</v>
      </c>
      <c r="EY23" s="83">
        <f t="shared" si="15"/>
        <v>0</v>
      </c>
      <c r="EZ23" s="83">
        <f t="shared" si="16"/>
        <v>0</v>
      </c>
      <c r="FA23" s="83">
        <f t="shared" si="17"/>
        <v>0</v>
      </c>
      <c r="FB23" s="83">
        <f t="shared" si="18"/>
        <v>0</v>
      </c>
      <c r="FC23" s="83">
        <f t="shared" si="19"/>
        <v>0</v>
      </c>
      <c r="FD23" s="61">
        <f t="shared" si="20"/>
        <v>0</v>
      </c>
      <c r="FE23" s="81">
        <f t="shared" si="21"/>
        <v>0</v>
      </c>
      <c r="FF23" s="81">
        <f t="shared" si="22"/>
        <v>0</v>
      </c>
      <c r="FG23" s="81">
        <f t="shared" si="23"/>
        <v>0</v>
      </c>
      <c r="FH23" s="81">
        <f t="shared" si="24"/>
        <v>0</v>
      </c>
      <c r="FI23" s="81">
        <f t="shared" si="25"/>
        <v>0</v>
      </c>
      <c r="FJ23" s="81">
        <f t="shared" si="26"/>
        <v>0</v>
      </c>
      <c r="FK23" s="59">
        <f t="shared" si="27"/>
        <v>0</v>
      </c>
      <c r="FL23" s="62"/>
      <c r="FM23" s="59">
        <f t="shared" si="28"/>
        <v>0</v>
      </c>
      <c r="FN23" s="59">
        <f t="shared" si="29"/>
        <v>0</v>
      </c>
      <c r="FO23" s="59">
        <f t="shared" si="30"/>
        <v>0</v>
      </c>
      <c r="FP23" s="59">
        <f t="shared" si="31"/>
        <v>0</v>
      </c>
      <c r="FQ23" s="59">
        <f t="shared" si="32"/>
        <v>0</v>
      </c>
      <c r="FR23" s="59">
        <f t="shared" si="33"/>
        <v>0</v>
      </c>
      <c r="FS23" s="60">
        <f t="shared" si="34"/>
        <v>0</v>
      </c>
      <c r="FT23" s="83">
        <f t="shared" si="35"/>
        <v>0</v>
      </c>
      <c r="FU23" s="83">
        <f t="shared" si="36"/>
        <v>0</v>
      </c>
      <c r="FV23" s="83">
        <f t="shared" si="37"/>
        <v>0</v>
      </c>
      <c r="FW23" s="83">
        <f t="shared" si="38"/>
        <v>0</v>
      </c>
      <c r="FX23" s="83">
        <f t="shared" si="39"/>
        <v>0</v>
      </c>
      <c r="FY23" s="83">
        <f t="shared" si="40"/>
        <v>0</v>
      </c>
      <c r="FZ23" s="61">
        <f t="shared" si="41"/>
        <v>0</v>
      </c>
      <c r="GA23" s="50">
        <f t="shared" si="42"/>
        <v>0</v>
      </c>
      <c r="GB23" s="50">
        <f t="shared" si="43"/>
        <v>0</v>
      </c>
      <c r="GC23" s="50">
        <f t="shared" si="44"/>
        <v>0</v>
      </c>
      <c r="GD23" s="50">
        <f t="shared" si="45"/>
        <v>0</v>
      </c>
      <c r="GE23" s="50">
        <f t="shared" si="46"/>
        <v>0</v>
      </c>
      <c r="GF23" s="50">
        <f t="shared" si="47"/>
        <v>0</v>
      </c>
      <c r="GG23" s="59">
        <f t="shared" si="48"/>
        <v>0</v>
      </c>
    </row>
    <row r="24" spans="1:189" ht="12">
      <c r="A24" s="20"/>
      <c r="B24" s="64"/>
      <c r="C24" s="64"/>
      <c r="D24" s="64"/>
      <c r="E24" s="64"/>
      <c r="F24" s="73">
        <f t="shared" si="5"/>
        <v>0</v>
      </c>
      <c r="G24" s="72">
        <f t="shared" si="6"/>
        <v>0</v>
      </c>
      <c r="H24" s="52">
        <f t="shared" si="7"/>
        <v>0</v>
      </c>
      <c r="I24" s="54"/>
      <c r="J24" s="54"/>
      <c r="K24" s="49"/>
      <c r="L24" s="49"/>
      <c r="M24" s="49"/>
      <c r="N24" s="49"/>
      <c r="O24" s="63"/>
      <c r="P24" s="49"/>
      <c r="Q24" s="54"/>
      <c r="R24" s="49"/>
      <c r="S24" s="49"/>
      <c r="T24" s="49"/>
      <c r="U24" s="49"/>
      <c r="V24" s="49"/>
      <c r="W24" s="49"/>
      <c r="X24" s="54"/>
      <c r="Y24" s="49"/>
      <c r="Z24" s="49"/>
      <c r="AA24" s="49"/>
      <c r="AB24" s="49"/>
      <c r="AC24" s="49"/>
      <c r="AD24" s="49"/>
      <c r="AE24" s="54"/>
      <c r="AF24" s="49"/>
      <c r="AG24" s="49"/>
      <c r="AH24" s="49"/>
      <c r="AI24" s="49"/>
      <c r="AJ24" s="49"/>
      <c r="AK24" s="57"/>
      <c r="AL24" s="49"/>
      <c r="AM24" s="49"/>
      <c r="AN24" s="49"/>
      <c r="AO24" s="49"/>
      <c r="AP24" s="49"/>
      <c r="AQ24" s="49"/>
      <c r="AR24" s="49"/>
      <c r="AS24" s="54"/>
      <c r="AT24" s="55"/>
      <c r="AU24" s="55"/>
      <c r="AV24" s="55"/>
      <c r="AW24" s="55"/>
      <c r="AX24" s="55"/>
      <c r="AY24" s="55"/>
      <c r="AZ24" s="54"/>
      <c r="BA24" s="49"/>
      <c r="BB24" s="49"/>
      <c r="BC24" s="49"/>
      <c r="BD24" s="49"/>
      <c r="BE24" s="55"/>
      <c r="BF24" s="57"/>
      <c r="BG24" s="49"/>
      <c r="BH24" s="49"/>
      <c r="BI24" s="49"/>
      <c r="BJ24" s="49"/>
      <c r="BK24" s="49"/>
      <c r="BL24" s="49"/>
      <c r="BM24" s="49"/>
      <c r="BN24" s="54"/>
      <c r="BO24" s="55"/>
      <c r="BP24" s="55"/>
      <c r="BQ24" s="55"/>
      <c r="BR24" s="55"/>
      <c r="BS24" s="55"/>
      <c r="BT24" s="55"/>
      <c r="BU24" s="54"/>
      <c r="BV24" s="55"/>
      <c r="BW24" s="55"/>
      <c r="BX24" s="55"/>
      <c r="BY24" s="55"/>
      <c r="BZ24" s="55"/>
      <c r="CA24" s="57"/>
      <c r="CB24" s="49"/>
      <c r="CC24" s="49"/>
      <c r="CD24" s="49"/>
      <c r="CE24" s="49"/>
      <c r="CF24" s="49"/>
      <c r="CG24" s="49"/>
      <c r="CH24" s="49"/>
      <c r="CI24" s="54"/>
      <c r="CJ24" s="55"/>
      <c r="CK24" s="55"/>
      <c r="CL24" s="55"/>
      <c r="CM24" s="55"/>
      <c r="CN24" s="55"/>
      <c r="CO24" s="55"/>
      <c r="CP24" s="54"/>
      <c r="CQ24" s="55"/>
      <c r="CR24" s="55"/>
      <c r="CS24" s="55"/>
      <c r="CT24" s="55"/>
      <c r="CU24" s="55"/>
      <c r="CV24" s="57"/>
      <c r="CW24" s="49"/>
      <c r="CX24" s="49"/>
      <c r="CY24" s="49"/>
      <c r="CZ24" s="49"/>
      <c r="DA24" s="49"/>
      <c r="DB24" s="49"/>
      <c r="DC24" s="49"/>
      <c r="DD24" s="54"/>
      <c r="DE24" s="55"/>
      <c r="DF24" s="55"/>
      <c r="DG24" s="55"/>
      <c r="DH24" s="55"/>
      <c r="DI24" s="55"/>
      <c r="DJ24" s="55"/>
      <c r="DK24" s="54"/>
      <c r="DL24" s="55"/>
      <c r="DM24" s="55"/>
      <c r="DN24" s="55"/>
      <c r="DO24" s="55"/>
      <c r="DP24" s="55"/>
      <c r="DQ24" s="57"/>
      <c r="DR24" s="49"/>
      <c r="DS24" s="49"/>
      <c r="DT24" s="49"/>
      <c r="DU24" s="49"/>
      <c r="DV24" s="49"/>
      <c r="DW24" s="49"/>
      <c r="DX24" s="49"/>
      <c r="DY24" s="54"/>
      <c r="DZ24" s="55"/>
      <c r="EA24" s="55"/>
      <c r="EB24" s="55"/>
      <c r="EC24" s="55"/>
      <c r="ED24" s="55"/>
      <c r="EE24" s="55"/>
      <c r="EF24" s="54"/>
      <c r="EG24" s="49"/>
      <c r="EH24" s="49"/>
      <c r="EI24" s="49"/>
      <c r="EJ24" s="49"/>
      <c r="EK24" s="49"/>
      <c r="EL24" s="57"/>
      <c r="EM24" s="58">
        <f t="shared" si="8"/>
        <v>0</v>
      </c>
      <c r="EN24" s="49"/>
      <c r="EO24" s="49"/>
      <c r="EP24" s="49"/>
      <c r="EQ24" s="59">
        <f t="shared" si="9"/>
        <v>0</v>
      </c>
      <c r="ER24" s="59">
        <f t="shared" si="10"/>
        <v>0</v>
      </c>
      <c r="ES24" s="59">
        <f t="shared" si="11"/>
        <v>0</v>
      </c>
      <c r="ET24" s="59">
        <f t="shared" si="12"/>
        <v>0</v>
      </c>
      <c r="EU24" s="59">
        <f t="shared" si="13"/>
        <v>0</v>
      </c>
      <c r="EV24" s="59">
        <f t="shared" si="0"/>
        <v>0</v>
      </c>
      <c r="EW24" s="60">
        <f t="shared" si="1"/>
        <v>0</v>
      </c>
      <c r="EX24" s="83">
        <f t="shared" si="14"/>
        <v>0</v>
      </c>
      <c r="EY24" s="83">
        <f t="shared" si="15"/>
        <v>0</v>
      </c>
      <c r="EZ24" s="83">
        <f t="shared" si="16"/>
        <v>0</v>
      </c>
      <c r="FA24" s="83">
        <f t="shared" si="17"/>
        <v>0</v>
      </c>
      <c r="FB24" s="83">
        <f t="shared" si="18"/>
        <v>0</v>
      </c>
      <c r="FC24" s="83">
        <f t="shared" si="19"/>
        <v>0</v>
      </c>
      <c r="FD24" s="61">
        <f t="shared" si="20"/>
        <v>0</v>
      </c>
      <c r="FE24" s="81">
        <f t="shared" si="21"/>
        <v>0</v>
      </c>
      <c r="FF24" s="81">
        <f t="shared" si="22"/>
        <v>0</v>
      </c>
      <c r="FG24" s="81">
        <f t="shared" si="23"/>
        <v>0</v>
      </c>
      <c r="FH24" s="81">
        <f t="shared" si="24"/>
        <v>0</v>
      </c>
      <c r="FI24" s="81">
        <f t="shared" si="25"/>
        <v>0</v>
      </c>
      <c r="FJ24" s="81">
        <f t="shared" si="26"/>
        <v>0</v>
      </c>
      <c r="FK24" s="59">
        <f t="shared" si="27"/>
        <v>0</v>
      </c>
      <c r="FL24" s="62"/>
      <c r="FM24" s="59">
        <f t="shared" si="28"/>
        <v>0</v>
      </c>
      <c r="FN24" s="59">
        <f t="shared" si="29"/>
        <v>0</v>
      </c>
      <c r="FO24" s="59">
        <f t="shared" si="30"/>
        <v>0</v>
      </c>
      <c r="FP24" s="59">
        <f t="shared" si="31"/>
        <v>0</v>
      </c>
      <c r="FQ24" s="59">
        <f t="shared" si="32"/>
        <v>0</v>
      </c>
      <c r="FR24" s="59">
        <f t="shared" si="33"/>
        <v>0</v>
      </c>
      <c r="FS24" s="60">
        <f t="shared" si="34"/>
        <v>0</v>
      </c>
      <c r="FT24" s="83">
        <f t="shared" si="35"/>
        <v>0</v>
      </c>
      <c r="FU24" s="83">
        <f t="shared" si="36"/>
        <v>0</v>
      </c>
      <c r="FV24" s="83">
        <f t="shared" si="37"/>
        <v>0</v>
      </c>
      <c r="FW24" s="83">
        <f t="shared" si="38"/>
        <v>0</v>
      </c>
      <c r="FX24" s="83">
        <f t="shared" si="39"/>
        <v>0</v>
      </c>
      <c r="FY24" s="83">
        <f t="shared" si="40"/>
        <v>0</v>
      </c>
      <c r="FZ24" s="61">
        <f t="shared" si="41"/>
        <v>0</v>
      </c>
      <c r="GA24" s="50">
        <f t="shared" si="42"/>
        <v>0</v>
      </c>
      <c r="GB24" s="50">
        <f t="shared" si="43"/>
        <v>0</v>
      </c>
      <c r="GC24" s="50">
        <f t="shared" si="44"/>
        <v>0</v>
      </c>
      <c r="GD24" s="50">
        <f t="shared" si="45"/>
        <v>0</v>
      </c>
      <c r="GE24" s="50">
        <f t="shared" si="46"/>
        <v>0</v>
      </c>
      <c r="GF24" s="50">
        <f t="shared" si="47"/>
        <v>0</v>
      </c>
      <c r="GG24" s="59">
        <f t="shared" si="48"/>
        <v>0</v>
      </c>
    </row>
    <row r="25" spans="1:189" ht="12">
      <c r="A25" s="20"/>
      <c r="B25" s="64"/>
      <c r="C25" s="64"/>
      <c r="D25" s="64"/>
      <c r="E25" s="64"/>
      <c r="F25" s="73">
        <f t="shared" si="5"/>
        <v>0</v>
      </c>
      <c r="G25" s="72">
        <f t="shared" si="6"/>
        <v>0</v>
      </c>
      <c r="H25" s="52">
        <f t="shared" si="7"/>
        <v>0</v>
      </c>
      <c r="I25" s="54"/>
      <c r="J25" s="54"/>
      <c r="K25" s="49"/>
      <c r="L25" s="49"/>
      <c r="M25" s="49"/>
      <c r="N25" s="49"/>
      <c r="O25" s="63"/>
      <c r="P25" s="49"/>
      <c r="Q25" s="54"/>
      <c r="R25" s="49"/>
      <c r="S25" s="49"/>
      <c r="T25" s="49"/>
      <c r="U25" s="49"/>
      <c r="V25" s="49"/>
      <c r="W25" s="49"/>
      <c r="X25" s="54"/>
      <c r="Y25" s="49"/>
      <c r="Z25" s="49"/>
      <c r="AA25" s="49"/>
      <c r="AB25" s="49"/>
      <c r="AC25" s="49"/>
      <c r="AD25" s="49"/>
      <c r="AE25" s="54"/>
      <c r="AF25" s="49"/>
      <c r="AG25" s="49"/>
      <c r="AH25" s="49"/>
      <c r="AI25" s="49"/>
      <c r="AJ25" s="49"/>
      <c r="AK25" s="57"/>
      <c r="AL25" s="49"/>
      <c r="AM25" s="49"/>
      <c r="AN25" s="49"/>
      <c r="AO25" s="49"/>
      <c r="AP25" s="49"/>
      <c r="AQ25" s="49"/>
      <c r="AR25" s="49"/>
      <c r="AS25" s="54"/>
      <c r="AT25" s="55"/>
      <c r="AU25" s="55"/>
      <c r="AV25" s="55"/>
      <c r="AW25" s="55"/>
      <c r="AX25" s="55"/>
      <c r="AY25" s="55"/>
      <c r="AZ25" s="54"/>
      <c r="BA25" s="49"/>
      <c r="BB25" s="49"/>
      <c r="BC25" s="49"/>
      <c r="BD25" s="49"/>
      <c r="BE25" s="55"/>
      <c r="BF25" s="57"/>
      <c r="BG25" s="49"/>
      <c r="BH25" s="49"/>
      <c r="BI25" s="49"/>
      <c r="BJ25" s="49"/>
      <c r="BK25" s="49"/>
      <c r="BL25" s="49"/>
      <c r="BM25" s="49"/>
      <c r="BN25" s="54"/>
      <c r="BO25" s="55"/>
      <c r="BP25" s="55"/>
      <c r="BQ25" s="55"/>
      <c r="BR25" s="55"/>
      <c r="BS25" s="55"/>
      <c r="BT25" s="55"/>
      <c r="BU25" s="54"/>
      <c r="BV25" s="55"/>
      <c r="BW25" s="55"/>
      <c r="BX25" s="55"/>
      <c r="BY25" s="55"/>
      <c r="BZ25" s="55"/>
      <c r="CA25" s="57"/>
      <c r="CB25" s="49"/>
      <c r="CC25" s="49"/>
      <c r="CD25" s="49"/>
      <c r="CE25" s="49"/>
      <c r="CF25" s="49"/>
      <c r="CG25" s="49"/>
      <c r="CH25" s="49"/>
      <c r="CI25" s="54"/>
      <c r="CJ25" s="55"/>
      <c r="CK25" s="55"/>
      <c r="CL25" s="55"/>
      <c r="CM25" s="55"/>
      <c r="CN25" s="55"/>
      <c r="CO25" s="55"/>
      <c r="CP25" s="54"/>
      <c r="CQ25" s="55"/>
      <c r="CR25" s="55"/>
      <c r="CS25" s="55"/>
      <c r="CT25" s="55"/>
      <c r="CU25" s="55"/>
      <c r="CV25" s="57"/>
      <c r="CW25" s="49"/>
      <c r="CX25" s="49"/>
      <c r="CY25" s="49"/>
      <c r="CZ25" s="49"/>
      <c r="DA25" s="49"/>
      <c r="DB25" s="49"/>
      <c r="DC25" s="49"/>
      <c r="DD25" s="54"/>
      <c r="DE25" s="55"/>
      <c r="DF25" s="55"/>
      <c r="DG25" s="55"/>
      <c r="DH25" s="55"/>
      <c r="DI25" s="55"/>
      <c r="DJ25" s="55"/>
      <c r="DK25" s="54"/>
      <c r="DL25" s="55"/>
      <c r="DM25" s="55"/>
      <c r="DN25" s="55"/>
      <c r="DO25" s="55"/>
      <c r="DP25" s="55"/>
      <c r="DQ25" s="57"/>
      <c r="DR25" s="49"/>
      <c r="DS25" s="49"/>
      <c r="DT25" s="49"/>
      <c r="DU25" s="49"/>
      <c r="DV25" s="49"/>
      <c r="DW25" s="49"/>
      <c r="DX25" s="49"/>
      <c r="DY25" s="54"/>
      <c r="DZ25" s="55"/>
      <c r="EA25" s="55"/>
      <c r="EB25" s="55"/>
      <c r="EC25" s="55"/>
      <c r="ED25" s="55"/>
      <c r="EE25" s="55"/>
      <c r="EF25" s="54"/>
      <c r="EG25" s="49"/>
      <c r="EH25" s="49"/>
      <c r="EI25" s="49"/>
      <c r="EJ25" s="49"/>
      <c r="EK25" s="49"/>
      <c r="EL25" s="57"/>
      <c r="EM25" s="58">
        <f t="shared" si="8"/>
        <v>0</v>
      </c>
      <c r="EN25" s="49"/>
      <c r="EO25" s="49"/>
      <c r="EP25" s="49"/>
      <c r="EQ25" s="59">
        <f t="shared" si="9"/>
        <v>0</v>
      </c>
      <c r="ER25" s="59">
        <f t="shared" si="10"/>
        <v>0</v>
      </c>
      <c r="ES25" s="59">
        <f t="shared" si="11"/>
        <v>0</v>
      </c>
      <c r="ET25" s="59">
        <f t="shared" si="12"/>
        <v>0</v>
      </c>
      <c r="EU25" s="59">
        <f t="shared" si="13"/>
        <v>0</v>
      </c>
      <c r="EV25" s="59">
        <f t="shared" si="0"/>
        <v>0</v>
      </c>
      <c r="EW25" s="60">
        <f t="shared" si="1"/>
        <v>0</v>
      </c>
      <c r="EX25" s="83">
        <f t="shared" si="14"/>
        <v>0</v>
      </c>
      <c r="EY25" s="83">
        <f t="shared" si="15"/>
        <v>0</v>
      </c>
      <c r="EZ25" s="83">
        <f t="shared" si="16"/>
        <v>0</v>
      </c>
      <c r="FA25" s="83">
        <f t="shared" si="17"/>
        <v>0</v>
      </c>
      <c r="FB25" s="83">
        <f t="shared" si="18"/>
        <v>0</v>
      </c>
      <c r="FC25" s="83">
        <f t="shared" si="19"/>
        <v>0</v>
      </c>
      <c r="FD25" s="61">
        <f t="shared" si="20"/>
        <v>0</v>
      </c>
      <c r="FE25" s="81">
        <f t="shared" si="21"/>
        <v>0</v>
      </c>
      <c r="FF25" s="81">
        <f t="shared" si="22"/>
        <v>0</v>
      </c>
      <c r="FG25" s="81">
        <f t="shared" si="23"/>
        <v>0</v>
      </c>
      <c r="FH25" s="81">
        <f t="shared" si="24"/>
        <v>0</v>
      </c>
      <c r="FI25" s="81">
        <f t="shared" si="25"/>
        <v>0</v>
      </c>
      <c r="FJ25" s="81">
        <f t="shared" si="26"/>
        <v>0</v>
      </c>
      <c r="FK25" s="59">
        <f t="shared" si="27"/>
        <v>0</v>
      </c>
      <c r="FL25" s="62"/>
      <c r="FM25" s="59">
        <f t="shared" si="28"/>
        <v>0</v>
      </c>
      <c r="FN25" s="59">
        <f t="shared" si="29"/>
        <v>0</v>
      </c>
      <c r="FO25" s="59">
        <f t="shared" si="30"/>
        <v>0</v>
      </c>
      <c r="FP25" s="59">
        <f t="shared" si="31"/>
        <v>0</v>
      </c>
      <c r="FQ25" s="59">
        <f t="shared" si="32"/>
        <v>0</v>
      </c>
      <c r="FR25" s="59">
        <f t="shared" si="33"/>
        <v>0</v>
      </c>
      <c r="FS25" s="60">
        <f t="shared" si="34"/>
        <v>0</v>
      </c>
      <c r="FT25" s="83">
        <f t="shared" si="35"/>
        <v>0</v>
      </c>
      <c r="FU25" s="83">
        <f t="shared" si="36"/>
        <v>0</v>
      </c>
      <c r="FV25" s="83">
        <f t="shared" si="37"/>
        <v>0</v>
      </c>
      <c r="FW25" s="83">
        <f t="shared" si="38"/>
        <v>0</v>
      </c>
      <c r="FX25" s="83">
        <f t="shared" si="39"/>
        <v>0</v>
      </c>
      <c r="FY25" s="83">
        <f t="shared" si="40"/>
        <v>0</v>
      </c>
      <c r="FZ25" s="61">
        <f t="shared" si="41"/>
        <v>0</v>
      </c>
      <c r="GA25" s="50">
        <f t="shared" si="42"/>
        <v>0</v>
      </c>
      <c r="GB25" s="50">
        <f t="shared" si="43"/>
        <v>0</v>
      </c>
      <c r="GC25" s="50">
        <f t="shared" si="44"/>
        <v>0</v>
      </c>
      <c r="GD25" s="50">
        <f t="shared" si="45"/>
        <v>0</v>
      </c>
      <c r="GE25" s="50">
        <f t="shared" si="46"/>
        <v>0</v>
      </c>
      <c r="GF25" s="50">
        <f t="shared" si="47"/>
        <v>0</v>
      </c>
      <c r="GG25" s="59">
        <f t="shared" si="48"/>
        <v>0</v>
      </c>
    </row>
    <row r="26" spans="1:189" ht="12">
      <c r="A26" s="20"/>
      <c r="B26" s="64"/>
      <c r="C26" s="64"/>
      <c r="D26" s="64"/>
      <c r="E26" s="64"/>
      <c r="F26" s="73">
        <f t="shared" si="5"/>
        <v>0</v>
      </c>
      <c r="G26" s="72">
        <f t="shared" si="6"/>
        <v>0</v>
      </c>
      <c r="H26" s="52">
        <f t="shared" si="7"/>
        <v>0</v>
      </c>
      <c r="I26" s="54"/>
      <c r="J26" s="54"/>
      <c r="K26" s="49"/>
      <c r="L26" s="49"/>
      <c r="M26" s="49"/>
      <c r="N26" s="49"/>
      <c r="O26" s="63"/>
      <c r="P26" s="49"/>
      <c r="Q26" s="54"/>
      <c r="R26" s="49"/>
      <c r="S26" s="49"/>
      <c r="T26" s="49"/>
      <c r="U26" s="49"/>
      <c r="V26" s="49"/>
      <c r="W26" s="49"/>
      <c r="X26" s="54"/>
      <c r="Y26" s="49"/>
      <c r="Z26" s="49"/>
      <c r="AA26" s="49"/>
      <c r="AB26" s="49"/>
      <c r="AC26" s="49"/>
      <c r="AD26" s="49"/>
      <c r="AE26" s="54"/>
      <c r="AF26" s="49"/>
      <c r="AG26" s="49"/>
      <c r="AH26" s="49"/>
      <c r="AI26" s="49"/>
      <c r="AJ26" s="49"/>
      <c r="AK26" s="57"/>
      <c r="AL26" s="49"/>
      <c r="AM26" s="49"/>
      <c r="AN26" s="49"/>
      <c r="AO26" s="49"/>
      <c r="AP26" s="49"/>
      <c r="AQ26" s="49"/>
      <c r="AR26" s="49"/>
      <c r="AS26" s="54"/>
      <c r="AT26" s="55"/>
      <c r="AU26" s="55"/>
      <c r="AV26" s="55"/>
      <c r="AW26" s="55"/>
      <c r="AX26" s="55"/>
      <c r="AY26" s="55"/>
      <c r="AZ26" s="54"/>
      <c r="BA26" s="49"/>
      <c r="BB26" s="49"/>
      <c r="BC26" s="49"/>
      <c r="BD26" s="49"/>
      <c r="BE26" s="55"/>
      <c r="BF26" s="57"/>
      <c r="BG26" s="49"/>
      <c r="BH26" s="49"/>
      <c r="BI26" s="49"/>
      <c r="BJ26" s="49"/>
      <c r="BK26" s="49"/>
      <c r="BL26" s="49"/>
      <c r="BM26" s="49"/>
      <c r="BN26" s="54"/>
      <c r="BO26" s="55"/>
      <c r="BP26" s="55"/>
      <c r="BQ26" s="55"/>
      <c r="BR26" s="55"/>
      <c r="BS26" s="55"/>
      <c r="BT26" s="55"/>
      <c r="BU26" s="54"/>
      <c r="BV26" s="55"/>
      <c r="BW26" s="55"/>
      <c r="BX26" s="55"/>
      <c r="BY26" s="55"/>
      <c r="BZ26" s="55"/>
      <c r="CA26" s="57"/>
      <c r="CB26" s="49"/>
      <c r="CC26" s="49"/>
      <c r="CD26" s="49"/>
      <c r="CE26" s="49"/>
      <c r="CF26" s="49"/>
      <c r="CG26" s="49"/>
      <c r="CH26" s="49"/>
      <c r="CI26" s="54"/>
      <c r="CJ26" s="55"/>
      <c r="CK26" s="55"/>
      <c r="CL26" s="55"/>
      <c r="CM26" s="55"/>
      <c r="CN26" s="55"/>
      <c r="CO26" s="55"/>
      <c r="CP26" s="54"/>
      <c r="CQ26" s="55"/>
      <c r="CR26" s="55"/>
      <c r="CS26" s="55"/>
      <c r="CT26" s="55"/>
      <c r="CU26" s="55"/>
      <c r="CV26" s="57"/>
      <c r="CW26" s="49"/>
      <c r="CX26" s="49"/>
      <c r="CY26" s="49"/>
      <c r="CZ26" s="49"/>
      <c r="DA26" s="49"/>
      <c r="DB26" s="49"/>
      <c r="DC26" s="49"/>
      <c r="DD26" s="54"/>
      <c r="DE26" s="55"/>
      <c r="DF26" s="55"/>
      <c r="DG26" s="55"/>
      <c r="DH26" s="55"/>
      <c r="DI26" s="55"/>
      <c r="DJ26" s="55"/>
      <c r="DK26" s="54"/>
      <c r="DL26" s="55"/>
      <c r="DM26" s="55"/>
      <c r="DN26" s="55"/>
      <c r="DO26" s="55"/>
      <c r="DP26" s="55"/>
      <c r="DQ26" s="57"/>
      <c r="DR26" s="49"/>
      <c r="DS26" s="49"/>
      <c r="DT26" s="49"/>
      <c r="DU26" s="49"/>
      <c r="DV26" s="49"/>
      <c r="DW26" s="49"/>
      <c r="DX26" s="49"/>
      <c r="DY26" s="54"/>
      <c r="DZ26" s="55"/>
      <c r="EA26" s="55"/>
      <c r="EB26" s="55"/>
      <c r="EC26" s="55"/>
      <c r="ED26" s="55"/>
      <c r="EE26" s="55"/>
      <c r="EF26" s="54"/>
      <c r="EG26" s="49"/>
      <c r="EH26" s="49"/>
      <c r="EI26" s="49"/>
      <c r="EJ26" s="49"/>
      <c r="EK26" s="49"/>
      <c r="EL26" s="57"/>
      <c r="EM26" s="58">
        <f t="shared" si="8"/>
        <v>0</v>
      </c>
      <c r="EN26" s="49"/>
      <c r="EO26" s="49"/>
      <c r="EP26" s="49"/>
      <c r="EQ26" s="59">
        <f t="shared" si="9"/>
        <v>0</v>
      </c>
      <c r="ER26" s="59">
        <f t="shared" si="10"/>
        <v>0</v>
      </c>
      <c r="ES26" s="59">
        <f t="shared" si="11"/>
        <v>0</v>
      </c>
      <c r="ET26" s="59">
        <f t="shared" si="12"/>
        <v>0</v>
      </c>
      <c r="EU26" s="59">
        <f t="shared" si="13"/>
        <v>0</v>
      </c>
      <c r="EV26" s="59">
        <f t="shared" si="0"/>
        <v>0</v>
      </c>
      <c r="EW26" s="60">
        <f t="shared" si="1"/>
        <v>0</v>
      </c>
      <c r="EX26" s="83">
        <f t="shared" si="14"/>
        <v>0</v>
      </c>
      <c r="EY26" s="83">
        <f t="shared" si="15"/>
        <v>0</v>
      </c>
      <c r="EZ26" s="83">
        <f t="shared" si="16"/>
        <v>0</v>
      </c>
      <c r="FA26" s="83">
        <f t="shared" si="17"/>
        <v>0</v>
      </c>
      <c r="FB26" s="83">
        <f t="shared" si="18"/>
        <v>0</v>
      </c>
      <c r="FC26" s="83">
        <f t="shared" si="19"/>
        <v>0</v>
      </c>
      <c r="FD26" s="61">
        <f t="shared" si="20"/>
        <v>0</v>
      </c>
      <c r="FE26" s="81">
        <f t="shared" si="21"/>
        <v>0</v>
      </c>
      <c r="FF26" s="81">
        <f t="shared" si="22"/>
        <v>0</v>
      </c>
      <c r="FG26" s="81">
        <f t="shared" si="23"/>
        <v>0</v>
      </c>
      <c r="FH26" s="81">
        <f t="shared" si="24"/>
        <v>0</v>
      </c>
      <c r="FI26" s="81">
        <f t="shared" si="25"/>
        <v>0</v>
      </c>
      <c r="FJ26" s="81">
        <f t="shared" si="26"/>
        <v>0</v>
      </c>
      <c r="FK26" s="59">
        <f t="shared" si="27"/>
        <v>0</v>
      </c>
      <c r="FL26" s="62"/>
      <c r="FM26" s="59">
        <f t="shared" si="28"/>
        <v>0</v>
      </c>
      <c r="FN26" s="59">
        <f t="shared" si="29"/>
        <v>0</v>
      </c>
      <c r="FO26" s="59">
        <f t="shared" si="30"/>
        <v>0</v>
      </c>
      <c r="FP26" s="59">
        <f t="shared" si="31"/>
        <v>0</v>
      </c>
      <c r="FQ26" s="59">
        <f t="shared" si="32"/>
        <v>0</v>
      </c>
      <c r="FR26" s="59">
        <f t="shared" si="33"/>
        <v>0</v>
      </c>
      <c r="FS26" s="60">
        <f t="shared" si="34"/>
        <v>0</v>
      </c>
      <c r="FT26" s="83">
        <f t="shared" si="35"/>
        <v>0</v>
      </c>
      <c r="FU26" s="83">
        <f t="shared" si="36"/>
        <v>0</v>
      </c>
      <c r="FV26" s="83">
        <f t="shared" si="37"/>
        <v>0</v>
      </c>
      <c r="FW26" s="83">
        <f t="shared" si="38"/>
        <v>0</v>
      </c>
      <c r="FX26" s="83">
        <f t="shared" si="39"/>
        <v>0</v>
      </c>
      <c r="FY26" s="83">
        <f t="shared" si="40"/>
        <v>0</v>
      </c>
      <c r="FZ26" s="61">
        <f t="shared" si="41"/>
        <v>0</v>
      </c>
      <c r="GA26" s="50">
        <f t="shared" si="42"/>
        <v>0</v>
      </c>
      <c r="GB26" s="50">
        <f t="shared" si="43"/>
        <v>0</v>
      </c>
      <c r="GC26" s="50">
        <f t="shared" si="44"/>
        <v>0</v>
      </c>
      <c r="GD26" s="50">
        <f t="shared" si="45"/>
        <v>0</v>
      </c>
      <c r="GE26" s="50">
        <f t="shared" si="46"/>
        <v>0</v>
      </c>
      <c r="GF26" s="50">
        <f t="shared" si="47"/>
        <v>0</v>
      </c>
      <c r="GG26" s="59">
        <f t="shared" si="48"/>
        <v>0</v>
      </c>
    </row>
    <row r="27" spans="1:189" ht="12">
      <c r="A27" s="20"/>
      <c r="B27" s="64"/>
      <c r="C27" s="64"/>
      <c r="D27" s="64"/>
      <c r="E27" s="64"/>
      <c r="F27" s="73">
        <f t="shared" si="5"/>
        <v>0</v>
      </c>
      <c r="G27" s="72">
        <f t="shared" si="6"/>
        <v>0</v>
      </c>
      <c r="H27" s="52">
        <f t="shared" si="7"/>
        <v>0</v>
      </c>
      <c r="I27" s="54"/>
      <c r="J27" s="54"/>
      <c r="K27" s="49"/>
      <c r="L27" s="49"/>
      <c r="M27" s="49"/>
      <c r="N27" s="49"/>
      <c r="O27" s="63"/>
      <c r="P27" s="49"/>
      <c r="Q27" s="54"/>
      <c r="R27" s="49"/>
      <c r="S27" s="49"/>
      <c r="T27" s="49"/>
      <c r="U27" s="49"/>
      <c r="V27" s="49"/>
      <c r="W27" s="49"/>
      <c r="X27" s="54"/>
      <c r="Y27" s="49"/>
      <c r="Z27" s="49"/>
      <c r="AA27" s="49"/>
      <c r="AB27" s="49"/>
      <c r="AC27" s="49"/>
      <c r="AD27" s="49"/>
      <c r="AE27" s="54"/>
      <c r="AF27" s="49"/>
      <c r="AG27" s="49"/>
      <c r="AH27" s="49"/>
      <c r="AI27" s="49"/>
      <c r="AJ27" s="49"/>
      <c r="AK27" s="57"/>
      <c r="AL27" s="49"/>
      <c r="AM27" s="49"/>
      <c r="AN27" s="49"/>
      <c r="AO27" s="49"/>
      <c r="AP27" s="49"/>
      <c r="AQ27" s="49"/>
      <c r="AR27" s="49"/>
      <c r="AS27" s="54"/>
      <c r="AT27" s="55"/>
      <c r="AU27" s="55"/>
      <c r="AV27" s="55"/>
      <c r="AW27" s="55"/>
      <c r="AX27" s="55"/>
      <c r="AY27" s="55"/>
      <c r="AZ27" s="54"/>
      <c r="BA27" s="49"/>
      <c r="BB27" s="49"/>
      <c r="BC27" s="49"/>
      <c r="BD27" s="49"/>
      <c r="BE27" s="55"/>
      <c r="BF27" s="57"/>
      <c r="BG27" s="49"/>
      <c r="BH27" s="49"/>
      <c r="BI27" s="49"/>
      <c r="BJ27" s="49"/>
      <c r="BK27" s="49"/>
      <c r="BL27" s="49"/>
      <c r="BM27" s="49"/>
      <c r="BN27" s="54"/>
      <c r="BO27" s="55"/>
      <c r="BP27" s="55"/>
      <c r="BQ27" s="55"/>
      <c r="BR27" s="55"/>
      <c r="BS27" s="55"/>
      <c r="BT27" s="55"/>
      <c r="BU27" s="54"/>
      <c r="BV27" s="55"/>
      <c r="BW27" s="55"/>
      <c r="BX27" s="55"/>
      <c r="BY27" s="55"/>
      <c r="BZ27" s="55"/>
      <c r="CA27" s="57"/>
      <c r="CB27" s="49"/>
      <c r="CC27" s="49"/>
      <c r="CD27" s="49"/>
      <c r="CE27" s="49"/>
      <c r="CF27" s="49"/>
      <c r="CG27" s="49"/>
      <c r="CH27" s="49"/>
      <c r="CI27" s="54"/>
      <c r="CJ27" s="55"/>
      <c r="CK27" s="55"/>
      <c r="CL27" s="55"/>
      <c r="CM27" s="55"/>
      <c r="CN27" s="55"/>
      <c r="CO27" s="55"/>
      <c r="CP27" s="54"/>
      <c r="CQ27" s="55"/>
      <c r="CR27" s="55"/>
      <c r="CS27" s="55"/>
      <c r="CT27" s="55"/>
      <c r="CU27" s="55"/>
      <c r="CV27" s="57"/>
      <c r="CW27" s="49"/>
      <c r="CX27" s="49"/>
      <c r="CY27" s="49"/>
      <c r="CZ27" s="49"/>
      <c r="DA27" s="49"/>
      <c r="DB27" s="49"/>
      <c r="DC27" s="49"/>
      <c r="DD27" s="54"/>
      <c r="DE27" s="55"/>
      <c r="DF27" s="55"/>
      <c r="DG27" s="55"/>
      <c r="DH27" s="55"/>
      <c r="DI27" s="55"/>
      <c r="DJ27" s="55"/>
      <c r="DK27" s="54"/>
      <c r="DL27" s="55"/>
      <c r="DM27" s="55"/>
      <c r="DN27" s="55"/>
      <c r="DO27" s="55"/>
      <c r="DP27" s="55"/>
      <c r="DQ27" s="57"/>
      <c r="DR27" s="49"/>
      <c r="DS27" s="49"/>
      <c r="DT27" s="49"/>
      <c r="DU27" s="49"/>
      <c r="DV27" s="49"/>
      <c r="DW27" s="49"/>
      <c r="DX27" s="49"/>
      <c r="DY27" s="54"/>
      <c r="DZ27" s="55"/>
      <c r="EA27" s="55"/>
      <c r="EB27" s="55"/>
      <c r="EC27" s="55"/>
      <c r="ED27" s="55"/>
      <c r="EE27" s="55"/>
      <c r="EF27" s="54"/>
      <c r="EG27" s="49"/>
      <c r="EH27" s="49"/>
      <c r="EI27" s="49"/>
      <c r="EJ27" s="49"/>
      <c r="EK27" s="49"/>
      <c r="EL27" s="57"/>
      <c r="EM27" s="58">
        <f>SUM(X27:EL27)</f>
        <v>0</v>
      </c>
      <c r="EN27" s="49"/>
      <c r="EO27" s="49"/>
      <c r="EP27" s="49"/>
      <c r="EQ27" s="59">
        <f t="shared" si="9"/>
        <v>0</v>
      </c>
      <c r="ER27" s="59">
        <f t="shared" si="10"/>
        <v>0</v>
      </c>
      <c r="ES27" s="59">
        <f t="shared" si="11"/>
        <v>0</v>
      </c>
      <c r="ET27" s="59">
        <f t="shared" si="12"/>
        <v>0</v>
      </c>
      <c r="EU27" s="59">
        <f t="shared" si="13"/>
        <v>0</v>
      </c>
      <c r="EV27" s="59">
        <f t="shared" si="0"/>
        <v>0</v>
      </c>
      <c r="EW27" s="60">
        <f t="shared" si="1"/>
        <v>0</v>
      </c>
      <c r="EX27" s="83">
        <f t="shared" si="14"/>
        <v>0</v>
      </c>
      <c r="EY27" s="83">
        <f t="shared" si="15"/>
        <v>0</v>
      </c>
      <c r="EZ27" s="83">
        <f t="shared" si="16"/>
        <v>0</v>
      </c>
      <c r="FA27" s="83">
        <f t="shared" si="17"/>
        <v>0</v>
      </c>
      <c r="FB27" s="83">
        <f>EU27/12*100</f>
        <v>0</v>
      </c>
      <c r="FC27" s="83">
        <f>EV27/12*100</f>
        <v>0</v>
      </c>
      <c r="FD27" s="61">
        <f t="shared" si="20"/>
        <v>0</v>
      </c>
      <c r="FE27" s="82">
        <f t="shared" si="21"/>
        <v>0</v>
      </c>
      <c r="FF27" s="82">
        <f t="shared" si="22"/>
        <v>0</v>
      </c>
      <c r="FG27" s="82">
        <f t="shared" si="23"/>
        <v>0</v>
      </c>
      <c r="FH27" s="82">
        <f t="shared" si="24"/>
        <v>0</v>
      </c>
      <c r="FI27" s="82">
        <f t="shared" si="25"/>
        <v>0</v>
      </c>
      <c r="FJ27" s="82">
        <f t="shared" si="26"/>
        <v>0</v>
      </c>
      <c r="FK27" s="80">
        <f t="shared" si="27"/>
        <v>0</v>
      </c>
      <c r="FL27" s="62"/>
      <c r="FM27" s="59">
        <f t="shared" si="28"/>
        <v>0</v>
      </c>
      <c r="FN27" s="59">
        <f t="shared" si="29"/>
        <v>0</v>
      </c>
      <c r="FO27" s="59">
        <f t="shared" si="30"/>
        <v>0</v>
      </c>
      <c r="FP27" s="59">
        <f t="shared" si="31"/>
        <v>0</v>
      </c>
      <c r="FQ27" s="59">
        <f t="shared" si="32"/>
        <v>0</v>
      </c>
      <c r="FR27" s="59">
        <f t="shared" si="33"/>
        <v>0</v>
      </c>
      <c r="FS27" s="60">
        <f t="shared" si="34"/>
        <v>0</v>
      </c>
      <c r="FT27" s="83">
        <f t="shared" si="35"/>
        <v>0</v>
      </c>
      <c r="FU27" s="83">
        <f t="shared" si="36"/>
        <v>0</v>
      </c>
      <c r="FV27" s="83">
        <f t="shared" si="37"/>
        <v>0</v>
      </c>
      <c r="FW27" s="83">
        <f t="shared" si="38"/>
        <v>0</v>
      </c>
      <c r="FX27" s="83">
        <f t="shared" si="39"/>
        <v>0</v>
      </c>
      <c r="FY27" s="83">
        <f t="shared" si="40"/>
        <v>0</v>
      </c>
      <c r="FZ27" s="61">
        <f t="shared" si="41"/>
        <v>0</v>
      </c>
      <c r="GA27" s="50">
        <f t="shared" si="42"/>
        <v>0</v>
      </c>
      <c r="GB27" s="50">
        <f t="shared" si="43"/>
        <v>0</v>
      </c>
      <c r="GC27" s="50">
        <f t="shared" si="44"/>
        <v>0</v>
      </c>
      <c r="GD27" s="50">
        <f t="shared" si="45"/>
        <v>0</v>
      </c>
      <c r="GE27" s="50">
        <f t="shared" si="46"/>
        <v>0</v>
      </c>
      <c r="GF27" s="50">
        <f t="shared" si="47"/>
        <v>0</v>
      </c>
      <c r="GG27" s="59">
        <f t="shared" si="48"/>
        <v>0</v>
      </c>
    </row>
    <row r="28" spans="5:189" s="66" customFormat="1" ht="12">
      <c r="E28" s="48" t="s">
        <v>31</v>
      </c>
      <c r="F28" s="74">
        <f>AVERAGE(F3:F27)</f>
        <v>0</v>
      </c>
      <c r="G28" s="74">
        <f>AVERAGE(G3:G27)</f>
        <v>0</v>
      </c>
      <c r="H28" s="74">
        <f>AVERAGE(H3:H27)</f>
        <v>0</v>
      </c>
      <c r="I28" s="74"/>
      <c r="J28" s="74" t="e">
        <f aca="true" t="shared" si="49" ref="J28:AO28">AVERAGE(J3:J27)</f>
        <v>#DIV/0!</v>
      </c>
      <c r="K28" s="74" t="e">
        <f t="shared" si="49"/>
        <v>#DIV/0!</v>
      </c>
      <c r="L28" s="74" t="e">
        <f t="shared" si="49"/>
        <v>#DIV/0!</v>
      </c>
      <c r="M28" s="74" t="e">
        <f t="shared" si="49"/>
        <v>#DIV/0!</v>
      </c>
      <c r="N28" s="74" t="e">
        <f t="shared" si="49"/>
        <v>#DIV/0!</v>
      </c>
      <c r="O28" s="74" t="e">
        <f t="shared" si="49"/>
        <v>#DIV/0!</v>
      </c>
      <c r="P28" s="74" t="e">
        <f t="shared" si="49"/>
        <v>#DIV/0!</v>
      </c>
      <c r="Q28" s="74" t="e">
        <f t="shared" si="49"/>
        <v>#DIV/0!</v>
      </c>
      <c r="R28" s="74" t="e">
        <f t="shared" si="49"/>
        <v>#DIV/0!</v>
      </c>
      <c r="S28" s="74" t="e">
        <f t="shared" si="49"/>
        <v>#DIV/0!</v>
      </c>
      <c r="T28" s="74" t="e">
        <f t="shared" si="49"/>
        <v>#DIV/0!</v>
      </c>
      <c r="U28" s="74" t="e">
        <f t="shared" si="49"/>
        <v>#DIV/0!</v>
      </c>
      <c r="V28" s="74" t="e">
        <f t="shared" si="49"/>
        <v>#DIV/0!</v>
      </c>
      <c r="W28" s="74" t="e">
        <f t="shared" si="49"/>
        <v>#DIV/0!</v>
      </c>
      <c r="X28" s="74" t="e">
        <f t="shared" si="49"/>
        <v>#DIV/0!</v>
      </c>
      <c r="Y28" s="74" t="e">
        <f t="shared" si="49"/>
        <v>#DIV/0!</v>
      </c>
      <c r="Z28" s="74" t="e">
        <f t="shared" si="49"/>
        <v>#DIV/0!</v>
      </c>
      <c r="AA28" s="74" t="e">
        <f t="shared" si="49"/>
        <v>#DIV/0!</v>
      </c>
      <c r="AB28" s="74" t="e">
        <f t="shared" si="49"/>
        <v>#DIV/0!</v>
      </c>
      <c r="AC28" s="74" t="e">
        <f t="shared" si="49"/>
        <v>#DIV/0!</v>
      </c>
      <c r="AD28" s="74" t="e">
        <f t="shared" si="49"/>
        <v>#DIV/0!</v>
      </c>
      <c r="AE28" s="74" t="e">
        <f t="shared" si="49"/>
        <v>#DIV/0!</v>
      </c>
      <c r="AF28" s="74" t="e">
        <f t="shared" si="49"/>
        <v>#DIV/0!</v>
      </c>
      <c r="AG28" s="74" t="e">
        <f t="shared" si="49"/>
        <v>#DIV/0!</v>
      </c>
      <c r="AH28" s="74" t="e">
        <f t="shared" si="49"/>
        <v>#DIV/0!</v>
      </c>
      <c r="AI28" s="74" t="e">
        <f t="shared" si="49"/>
        <v>#DIV/0!</v>
      </c>
      <c r="AJ28" s="74" t="e">
        <f t="shared" si="49"/>
        <v>#DIV/0!</v>
      </c>
      <c r="AK28" s="74" t="e">
        <f t="shared" si="49"/>
        <v>#DIV/0!</v>
      </c>
      <c r="AL28" s="74" t="e">
        <f t="shared" si="49"/>
        <v>#DIV/0!</v>
      </c>
      <c r="AM28" s="74" t="e">
        <f t="shared" si="49"/>
        <v>#DIV/0!</v>
      </c>
      <c r="AN28" s="74" t="e">
        <f t="shared" si="49"/>
        <v>#DIV/0!</v>
      </c>
      <c r="AO28" s="74" t="e">
        <f t="shared" si="49"/>
        <v>#DIV/0!</v>
      </c>
      <c r="AP28" s="74" t="e">
        <f aca="true" t="shared" si="50" ref="AP28:BU28">AVERAGE(AP3:AP27)</f>
        <v>#DIV/0!</v>
      </c>
      <c r="AQ28" s="74" t="e">
        <f t="shared" si="50"/>
        <v>#DIV/0!</v>
      </c>
      <c r="AR28" s="74" t="e">
        <f t="shared" si="50"/>
        <v>#DIV/0!</v>
      </c>
      <c r="AS28" s="74" t="e">
        <f t="shared" si="50"/>
        <v>#DIV/0!</v>
      </c>
      <c r="AT28" s="74" t="e">
        <f t="shared" si="50"/>
        <v>#DIV/0!</v>
      </c>
      <c r="AU28" s="74" t="e">
        <f t="shared" si="50"/>
        <v>#DIV/0!</v>
      </c>
      <c r="AV28" s="74" t="e">
        <f t="shared" si="50"/>
        <v>#DIV/0!</v>
      </c>
      <c r="AW28" s="74" t="e">
        <f t="shared" si="50"/>
        <v>#DIV/0!</v>
      </c>
      <c r="AX28" s="74" t="e">
        <f t="shared" si="50"/>
        <v>#DIV/0!</v>
      </c>
      <c r="AY28" s="74" t="e">
        <f t="shared" si="50"/>
        <v>#DIV/0!</v>
      </c>
      <c r="AZ28" s="74" t="e">
        <f t="shared" si="50"/>
        <v>#DIV/0!</v>
      </c>
      <c r="BA28" s="74" t="e">
        <f t="shared" si="50"/>
        <v>#DIV/0!</v>
      </c>
      <c r="BB28" s="74" t="e">
        <f t="shared" si="50"/>
        <v>#DIV/0!</v>
      </c>
      <c r="BC28" s="74" t="e">
        <f t="shared" si="50"/>
        <v>#DIV/0!</v>
      </c>
      <c r="BD28" s="74" t="e">
        <f t="shared" si="50"/>
        <v>#DIV/0!</v>
      </c>
      <c r="BE28" s="74" t="e">
        <f t="shared" si="50"/>
        <v>#DIV/0!</v>
      </c>
      <c r="BF28" s="74" t="e">
        <f t="shared" si="50"/>
        <v>#DIV/0!</v>
      </c>
      <c r="BG28" s="74" t="e">
        <f t="shared" si="50"/>
        <v>#DIV/0!</v>
      </c>
      <c r="BH28" s="74" t="e">
        <f t="shared" si="50"/>
        <v>#DIV/0!</v>
      </c>
      <c r="BI28" s="74" t="e">
        <f t="shared" si="50"/>
        <v>#DIV/0!</v>
      </c>
      <c r="BJ28" s="74" t="e">
        <f t="shared" si="50"/>
        <v>#DIV/0!</v>
      </c>
      <c r="BK28" s="74" t="e">
        <f t="shared" si="50"/>
        <v>#DIV/0!</v>
      </c>
      <c r="BL28" s="74" t="e">
        <f t="shared" si="50"/>
        <v>#DIV/0!</v>
      </c>
      <c r="BM28" s="74" t="e">
        <f t="shared" si="50"/>
        <v>#DIV/0!</v>
      </c>
      <c r="BN28" s="74" t="e">
        <f t="shared" si="50"/>
        <v>#DIV/0!</v>
      </c>
      <c r="BO28" s="74" t="e">
        <f t="shared" si="50"/>
        <v>#DIV/0!</v>
      </c>
      <c r="BP28" s="74" t="e">
        <f t="shared" si="50"/>
        <v>#DIV/0!</v>
      </c>
      <c r="BQ28" s="74" t="e">
        <f t="shared" si="50"/>
        <v>#DIV/0!</v>
      </c>
      <c r="BR28" s="74" t="e">
        <f t="shared" si="50"/>
        <v>#DIV/0!</v>
      </c>
      <c r="BS28" s="74" t="e">
        <f t="shared" si="50"/>
        <v>#DIV/0!</v>
      </c>
      <c r="BT28" s="74" t="e">
        <f t="shared" si="50"/>
        <v>#DIV/0!</v>
      </c>
      <c r="BU28" s="74" t="e">
        <f t="shared" si="50"/>
        <v>#DIV/0!</v>
      </c>
      <c r="BV28" s="74" t="e">
        <f aca="true" t="shared" si="51" ref="BV28:DA28">AVERAGE(BV3:BV27)</f>
        <v>#DIV/0!</v>
      </c>
      <c r="BW28" s="74" t="e">
        <f t="shared" si="51"/>
        <v>#DIV/0!</v>
      </c>
      <c r="BX28" s="74" t="e">
        <f t="shared" si="51"/>
        <v>#DIV/0!</v>
      </c>
      <c r="BY28" s="74" t="e">
        <f t="shared" si="51"/>
        <v>#DIV/0!</v>
      </c>
      <c r="BZ28" s="74" t="e">
        <f t="shared" si="51"/>
        <v>#DIV/0!</v>
      </c>
      <c r="CA28" s="74" t="e">
        <f t="shared" si="51"/>
        <v>#DIV/0!</v>
      </c>
      <c r="CB28" s="74" t="e">
        <f t="shared" si="51"/>
        <v>#DIV/0!</v>
      </c>
      <c r="CC28" s="74" t="e">
        <f t="shared" si="51"/>
        <v>#DIV/0!</v>
      </c>
      <c r="CD28" s="74" t="e">
        <f t="shared" si="51"/>
        <v>#DIV/0!</v>
      </c>
      <c r="CE28" s="74" t="e">
        <f t="shared" si="51"/>
        <v>#DIV/0!</v>
      </c>
      <c r="CF28" s="74" t="e">
        <f t="shared" si="51"/>
        <v>#DIV/0!</v>
      </c>
      <c r="CG28" s="74" t="e">
        <f t="shared" si="51"/>
        <v>#DIV/0!</v>
      </c>
      <c r="CH28" s="74" t="e">
        <f t="shared" si="51"/>
        <v>#DIV/0!</v>
      </c>
      <c r="CI28" s="74" t="e">
        <f t="shared" si="51"/>
        <v>#DIV/0!</v>
      </c>
      <c r="CJ28" s="74" t="e">
        <f t="shared" si="51"/>
        <v>#DIV/0!</v>
      </c>
      <c r="CK28" s="74" t="e">
        <f t="shared" si="51"/>
        <v>#DIV/0!</v>
      </c>
      <c r="CL28" s="74" t="e">
        <f t="shared" si="51"/>
        <v>#DIV/0!</v>
      </c>
      <c r="CM28" s="74" t="e">
        <f t="shared" si="51"/>
        <v>#DIV/0!</v>
      </c>
      <c r="CN28" s="74" t="e">
        <f t="shared" si="51"/>
        <v>#DIV/0!</v>
      </c>
      <c r="CO28" s="74" t="e">
        <f t="shared" si="51"/>
        <v>#DIV/0!</v>
      </c>
      <c r="CP28" s="74" t="e">
        <f t="shared" si="51"/>
        <v>#DIV/0!</v>
      </c>
      <c r="CQ28" s="74" t="e">
        <f t="shared" si="51"/>
        <v>#DIV/0!</v>
      </c>
      <c r="CR28" s="74" t="e">
        <f t="shared" si="51"/>
        <v>#DIV/0!</v>
      </c>
      <c r="CS28" s="74" t="e">
        <f t="shared" si="51"/>
        <v>#DIV/0!</v>
      </c>
      <c r="CT28" s="74" t="e">
        <f t="shared" si="51"/>
        <v>#DIV/0!</v>
      </c>
      <c r="CU28" s="74" t="e">
        <f t="shared" si="51"/>
        <v>#DIV/0!</v>
      </c>
      <c r="CV28" s="74" t="e">
        <f t="shared" si="51"/>
        <v>#DIV/0!</v>
      </c>
      <c r="CW28" s="74" t="e">
        <f t="shared" si="51"/>
        <v>#DIV/0!</v>
      </c>
      <c r="CX28" s="74" t="e">
        <f t="shared" si="51"/>
        <v>#DIV/0!</v>
      </c>
      <c r="CY28" s="74" t="e">
        <f t="shared" si="51"/>
        <v>#DIV/0!</v>
      </c>
      <c r="CZ28" s="74" t="e">
        <f t="shared" si="51"/>
        <v>#DIV/0!</v>
      </c>
      <c r="DA28" s="74" t="e">
        <f t="shared" si="51"/>
        <v>#DIV/0!</v>
      </c>
      <c r="DB28" s="74" t="e">
        <f aca="true" t="shared" si="52" ref="DB28:EG28">AVERAGE(DB3:DB27)</f>
        <v>#DIV/0!</v>
      </c>
      <c r="DC28" s="74" t="e">
        <f t="shared" si="52"/>
        <v>#DIV/0!</v>
      </c>
      <c r="DD28" s="74" t="e">
        <f t="shared" si="52"/>
        <v>#DIV/0!</v>
      </c>
      <c r="DE28" s="74" t="e">
        <f t="shared" si="52"/>
        <v>#DIV/0!</v>
      </c>
      <c r="DF28" s="74" t="e">
        <f t="shared" si="52"/>
        <v>#DIV/0!</v>
      </c>
      <c r="DG28" s="74" t="e">
        <f t="shared" si="52"/>
        <v>#DIV/0!</v>
      </c>
      <c r="DH28" s="74" t="e">
        <f t="shared" si="52"/>
        <v>#DIV/0!</v>
      </c>
      <c r="DI28" s="74" t="e">
        <f t="shared" si="52"/>
        <v>#DIV/0!</v>
      </c>
      <c r="DJ28" s="74" t="e">
        <f t="shared" si="52"/>
        <v>#DIV/0!</v>
      </c>
      <c r="DK28" s="74" t="e">
        <f t="shared" si="52"/>
        <v>#DIV/0!</v>
      </c>
      <c r="DL28" s="74" t="e">
        <f t="shared" si="52"/>
        <v>#DIV/0!</v>
      </c>
      <c r="DM28" s="74" t="e">
        <f t="shared" si="52"/>
        <v>#DIV/0!</v>
      </c>
      <c r="DN28" s="74" t="e">
        <f t="shared" si="52"/>
        <v>#DIV/0!</v>
      </c>
      <c r="DO28" s="74" t="e">
        <f t="shared" si="52"/>
        <v>#DIV/0!</v>
      </c>
      <c r="DP28" s="74" t="e">
        <f t="shared" si="52"/>
        <v>#DIV/0!</v>
      </c>
      <c r="DQ28" s="74" t="e">
        <f t="shared" si="52"/>
        <v>#DIV/0!</v>
      </c>
      <c r="DR28" s="74" t="e">
        <f t="shared" si="52"/>
        <v>#DIV/0!</v>
      </c>
      <c r="DS28" s="74" t="e">
        <f t="shared" si="52"/>
        <v>#DIV/0!</v>
      </c>
      <c r="DT28" s="74" t="e">
        <f t="shared" si="52"/>
        <v>#DIV/0!</v>
      </c>
      <c r="DU28" s="74" t="e">
        <f t="shared" si="52"/>
        <v>#DIV/0!</v>
      </c>
      <c r="DV28" s="74" t="e">
        <f t="shared" si="52"/>
        <v>#DIV/0!</v>
      </c>
      <c r="DW28" s="74" t="e">
        <f t="shared" si="52"/>
        <v>#DIV/0!</v>
      </c>
      <c r="DX28" s="74" t="e">
        <f t="shared" si="52"/>
        <v>#DIV/0!</v>
      </c>
      <c r="DY28" s="74" t="e">
        <f t="shared" si="52"/>
        <v>#DIV/0!</v>
      </c>
      <c r="DZ28" s="74" t="e">
        <f t="shared" si="52"/>
        <v>#DIV/0!</v>
      </c>
      <c r="EA28" s="74" t="e">
        <f t="shared" si="52"/>
        <v>#DIV/0!</v>
      </c>
      <c r="EB28" s="74" t="e">
        <f t="shared" si="52"/>
        <v>#DIV/0!</v>
      </c>
      <c r="EC28" s="74" t="e">
        <f t="shared" si="52"/>
        <v>#DIV/0!</v>
      </c>
      <c r="ED28" s="74" t="e">
        <f t="shared" si="52"/>
        <v>#DIV/0!</v>
      </c>
      <c r="EE28" s="74" t="e">
        <f t="shared" si="52"/>
        <v>#DIV/0!</v>
      </c>
      <c r="EF28" s="74" t="e">
        <f t="shared" si="52"/>
        <v>#DIV/0!</v>
      </c>
      <c r="EG28" s="74" t="e">
        <f t="shared" si="52"/>
        <v>#DIV/0!</v>
      </c>
      <c r="EH28" s="74" t="e">
        <f>AVERAGE(EH3:EH27)</f>
        <v>#DIV/0!</v>
      </c>
      <c r="EI28" s="74" t="e">
        <f>AVERAGE(EI3:EI27)</f>
        <v>#DIV/0!</v>
      </c>
      <c r="EJ28" s="74" t="e">
        <f>AVERAGE(EJ3:EJ27)</f>
        <v>#DIV/0!</v>
      </c>
      <c r="EK28" s="74" t="e">
        <f>AVERAGE(EK3:EK27)</f>
        <v>#DIV/0!</v>
      </c>
      <c r="EL28" s="74" t="e">
        <f>AVERAGE(EL3:EL27)</f>
        <v>#DIV/0!</v>
      </c>
      <c r="EM28" s="74">
        <f>AVERAGE(EM3:EM27)</f>
        <v>0</v>
      </c>
      <c r="EN28" s="74" t="e">
        <f>AVERAGE(EN3:EN27)</f>
        <v>#DIV/0!</v>
      </c>
      <c r="EO28" s="74" t="e">
        <f>AVERAGE(EO3:EO27)</f>
        <v>#DIV/0!</v>
      </c>
      <c r="EP28" s="47" t="s">
        <v>31</v>
      </c>
      <c r="EQ28" s="76">
        <f>AVERAGE(EQ3:EQ27)</f>
        <v>0</v>
      </c>
      <c r="ER28" s="76">
        <f aca="true" t="shared" si="53" ref="ER28:FC28">AVERAGE(ER3:ER27)</f>
        <v>0</v>
      </c>
      <c r="ES28" s="76">
        <f t="shared" si="53"/>
        <v>0</v>
      </c>
      <c r="ET28" s="76">
        <f t="shared" si="53"/>
        <v>0</v>
      </c>
      <c r="EU28" s="76">
        <f t="shared" si="53"/>
        <v>0</v>
      </c>
      <c r="EV28" s="76">
        <f>AVERAGE(EV3:EV27)</f>
        <v>0</v>
      </c>
      <c r="EW28" s="77"/>
      <c r="EX28" s="76">
        <f>AVERAGE(EX3:EX27)</f>
        <v>0</v>
      </c>
      <c r="EY28" s="76">
        <f t="shared" si="53"/>
        <v>0</v>
      </c>
      <c r="EZ28" s="76">
        <f t="shared" si="53"/>
        <v>0</v>
      </c>
      <c r="FA28" s="76">
        <f t="shared" si="53"/>
        <v>0</v>
      </c>
      <c r="FB28" s="76">
        <f t="shared" si="53"/>
        <v>0</v>
      </c>
      <c r="FC28" s="76">
        <f t="shared" si="53"/>
        <v>0</v>
      </c>
      <c r="FD28" s="78"/>
      <c r="FE28" s="76">
        <f aca="true" t="shared" si="54" ref="FE28:FJ28">AVERAGE(FE3:FE27)</f>
        <v>0</v>
      </c>
      <c r="FF28" s="76">
        <f t="shared" si="54"/>
        <v>0</v>
      </c>
      <c r="FG28" s="76">
        <f t="shared" si="54"/>
        <v>0</v>
      </c>
      <c r="FH28" s="76">
        <f t="shared" si="54"/>
        <v>0</v>
      </c>
      <c r="FI28" s="76">
        <f t="shared" si="54"/>
        <v>0</v>
      </c>
      <c r="FJ28" s="76">
        <f t="shared" si="54"/>
        <v>0</v>
      </c>
      <c r="FK28" s="79">
        <f t="shared" si="27"/>
        <v>0</v>
      </c>
      <c r="FL28" s="78"/>
      <c r="FM28" s="76">
        <f aca="true" t="shared" si="55" ref="FM28:FR28">AVERAGE(FM3:FM27)</f>
        <v>0</v>
      </c>
      <c r="FN28" s="76">
        <f t="shared" si="55"/>
        <v>0</v>
      </c>
      <c r="FO28" s="76">
        <f t="shared" si="55"/>
        <v>0</v>
      </c>
      <c r="FP28" s="76">
        <f t="shared" si="55"/>
        <v>0</v>
      </c>
      <c r="FQ28" s="76">
        <f t="shared" si="55"/>
        <v>0</v>
      </c>
      <c r="FR28" s="76">
        <f t="shared" si="55"/>
        <v>0</v>
      </c>
      <c r="FS28" s="77"/>
      <c r="FT28" s="76">
        <f aca="true" t="shared" si="56" ref="FT28:FY28">AVERAGE(FT3:FT27)</f>
        <v>0</v>
      </c>
      <c r="FU28" s="76">
        <f t="shared" si="56"/>
        <v>0</v>
      </c>
      <c r="FV28" s="76">
        <f t="shared" si="56"/>
        <v>0</v>
      </c>
      <c r="FW28" s="76">
        <f t="shared" si="56"/>
        <v>0</v>
      </c>
      <c r="FX28" s="76">
        <f t="shared" si="56"/>
        <v>0</v>
      </c>
      <c r="FY28" s="76">
        <f t="shared" si="56"/>
        <v>0</v>
      </c>
      <c r="FZ28" s="78"/>
      <c r="GA28" s="76">
        <f aca="true" t="shared" si="57" ref="GA28:GF28">AVERAGE(GA3:GA27)</f>
        <v>0</v>
      </c>
      <c r="GB28" s="76">
        <f t="shared" si="57"/>
        <v>0</v>
      </c>
      <c r="GC28" s="76">
        <f t="shared" si="57"/>
        <v>0</v>
      </c>
      <c r="GD28" s="76">
        <f t="shared" si="57"/>
        <v>0</v>
      </c>
      <c r="GE28" s="76">
        <f t="shared" si="57"/>
        <v>0</v>
      </c>
      <c r="GF28" s="76">
        <f t="shared" si="57"/>
        <v>0</v>
      </c>
      <c r="GG28" s="79">
        <f t="shared" si="48"/>
        <v>0</v>
      </c>
    </row>
    <row r="29" spans="5:189" s="66" customFormat="1" ht="12">
      <c r="E29" s="48" t="s">
        <v>50</v>
      </c>
      <c r="F29" s="75">
        <f>STDEV(F3:F27)</f>
        <v>0</v>
      </c>
      <c r="G29" s="75">
        <f>STDEV(G3:G27)</f>
        <v>0</v>
      </c>
      <c r="H29" s="75">
        <f>STDEV(H3:H27)</f>
        <v>0</v>
      </c>
      <c r="I29" s="75"/>
      <c r="J29" s="75" t="e">
        <f aca="true" t="shared" si="58" ref="J29:BU29">STDEV(J3:J27)</f>
        <v>#DIV/0!</v>
      </c>
      <c r="K29" s="75" t="e">
        <f t="shared" si="58"/>
        <v>#DIV/0!</v>
      </c>
      <c r="L29" s="75" t="e">
        <f t="shared" si="58"/>
        <v>#DIV/0!</v>
      </c>
      <c r="M29" s="75" t="e">
        <f t="shared" si="58"/>
        <v>#DIV/0!</v>
      </c>
      <c r="N29" s="75" t="e">
        <f t="shared" si="58"/>
        <v>#DIV/0!</v>
      </c>
      <c r="O29" s="75" t="e">
        <f t="shared" si="58"/>
        <v>#DIV/0!</v>
      </c>
      <c r="P29" s="75" t="e">
        <f t="shared" si="58"/>
        <v>#DIV/0!</v>
      </c>
      <c r="Q29" s="75" t="e">
        <f t="shared" si="58"/>
        <v>#DIV/0!</v>
      </c>
      <c r="R29" s="75" t="e">
        <f t="shared" si="58"/>
        <v>#DIV/0!</v>
      </c>
      <c r="S29" s="75" t="e">
        <f t="shared" si="58"/>
        <v>#DIV/0!</v>
      </c>
      <c r="T29" s="75" t="e">
        <f t="shared" si="58"/>
        <v>#DIV/0!</v>
      </c>
      <c r="U29" s="75" t="e">
        <f t="shared" si="58"/>
        <v>#DIV/0!</v>
      </c>
      <c r="V29" s="75" t="e">
        <f t="shared" si="58"/>
        <v>#DIV/0!</v>
      </c>
      <c r="W29" s="75" t="e">
        <f t="shared" si="58"/>
        <v>#DIV/0!</v>
      </c>
      <c r="X29" s="75" t="e">
        <f t="shared" si="58"/>
        <v>#DIV/0!</v>
      </c>
      <c r="Y29" s="75" t="e">
        <f t="shared" si="58"/>
        <v>#DIV/0!</v>
      </c>
      <c r="Z29" s="75" t="e">
        <f t="shared" si="58"/>
        <v>#DIV/0!</v>
      </c>
      <c r="AA29" s="75" t="e">
        <f t="shared" si="58"/>
        <v>#DIV/0!</v>
      </c>
      <c r="AB29" s="75" t="e">
        <f t="shared" si="58"/>
        <v>#DIV/0!</v>
      </c>
      <c r="AC29" s="75" t="e">
        <f t="shared" si="58"/>
        <v>#DIV/0!</v>
      </c>
      <c r="AD29" s="75" t="e">
        <f t="shared" si="58"/>
        <v>#DIV/0!</v>
      </c>
      <c r="AE29" s="75" t="e">
        <f t="shared" si="58"/>
        <v>#DIV/0!</v>
      </c>
      <c r="AF29" s="75" t="e">
        <f t="shared" si="58"/>
        <v>#DIV/0!</v>
      </c>
      <c r="AG29" s="75" t="e">
        <f t="shared" si="58"/>
        <v>#DIV/0!</v>
      </c>
      <c r="AH29" s="75" t="e">
        <f t="shared" si="58"/>
        <v>#DIV/0!</v>
      </c>
      <c r="AI29" s="75" t="e">
        <f t="shared" si="58"/>
        <v>#DIV/0!</v>
      </c>
      <c r="AJ29" s="75" t="e">
        <f t="shared" si="58"/>
        <v>#DIV/0!</v>
      </c>
      <c r="AK29" s="75" t="e">
        <f t="shared" si="58"/>
        <v>#DIV/0!</v>
      </c>
      <c r="AL29" s="75" t="e">
        <f t="shared" si="58"/>
        <v>#DIV/0!</v>
      </c>
      <c r="AM29" s="75" t="e">
        <f t="shared" si="58"/>
        <v>#DIV/0!</v>
      </c>
      <c r="AN29" s="75" t="e">
        <f t="shared" si="58"/>
        <v>#DIV/0!</v>
      </c>
      <c r="AO29" s="75" t="e">
        <f t="shared" si="58"/>
        <v>#DIV/0!</v>
      </c>
      <c r="AP29" s="75" t="e">
        <f t="shared" si="58"/>
        <v>#DIV/0!</v>
      </c>
      <c r="AQ29" s="75" t="e">
        <f t="shared" si="58"/>
        <v>#DIV/0!</v>
      </c>
      <c r="AR29" s="75" t="e">
        <f t="shared" si="58"/>
        <v>#DIV/0!</v>
      </c>
      <c r="AS29" s="75" t="e">
        <f t="shared" si="58"/>
        <v>#DIV/0!</v>
      </c>
      <c r="AT29" s="75" t="e">
        <f t="shared" si="58"/>
        <v>#DIV/0!</v>
      </c>
      <c r="AU29" s="75" t="e">
        <f t="shared" si="58"/>
        <v>#DIV/0!</v>
      </c>
      <c r="AV29" s="75" t="e">
        <f t="shared" si="58"/>
        <v>#DIV/0!</v>
      </c>
      <c r="AW29" s="75" t="e">
        <f t="shared" si="58"/>
        <v>#DIV/0!</v>
      </c>
      <c r="AX29" s="75" t="e">
        <f t="shared" si="58"/>
        <v>#DIV/0!</v>
      </c>
      <c r="AY29" s="75" t="e">
        <f t="shared" si="58"/>
        <v>#DIV/0!</v>
      </c>
      <c r="AZ29" s="75" t="e">
        <f t="shared" si="58"/>
        <v>#DIV/0!</v>
      </c>
      <c r="BA29" s="75" t="e">
        <f t="shared" si="58"/>
        <v>#DIV/0!</v>
      </c>
      <c r="BB29" s="75" t="e">
        <f t="shared" si="58"/>
        <v>#DIV/0!</v>
      </c>
      <c r="BC29" s="75" t="e">
        <f t="shared" si="58"/>
        <v>#DIV/0!</v>
      </c>
      <c r="BD29" s="75" t="e">
        <f t="shared" si="58"/>
        <v>#DIV/0!</v>
      </c>
      <c r="BE29" s="75" t="e">
        <f t="shared" si="58"/>
        <v>#DIV/0!</v>
      </c>
      <c r="BF29" s="75" t="e">
        <f t="shared" si="58"/>
        <v>#DIV/0!</v>
      </c>
      <c r="BG29" s="75" t="e">
        <f t="shared" si="58"/>
        <v>#DIV/0!</v>
      </c>
      <c r="BH29" s="75" t="e">
        <f t="shared" si="58"/>
        <v>#DIV/0!</v>
      </c>
      <c r="BI29" s="75" t="e">
        <f t="shared" si="58"/>
        <v>#DIV/0!</v>
      </c>
      <c r="BJ29" s="75" t="e">
        <f t="shared" si="58"/>
        <v>#DIV/0!</v>
      </c>
      <c r="BK29" s="75" t="e">
        <f t="shared" si="58"/>
        <v>#DIV/0!</v>
      </c>
      <c r="BL29" s="75" t="e">
        <f t="shared" si="58"/>
        <v>#DIV/0!</v>
      </c>
      <c r="BM29" s="75" t="e">
        <f t="shared" si="58"/>
        <v>#DIV/0!</v>
      </c>
      <c r="BN29" s="75" t="e">
        <f t="shared" si="58"/>
        <v>#DIV/0!</v>
      </c>
      <c r="BO29" s="75" t="e">
        <f t="shared" si="58"/>
        <v>#DIV/0!</v>
      </c>
      <c r="BP29" s="75" t="e">
        <f t="shared" si="58"/>
        <v>#DIV/0!</v>
      </c>
      <c r="BQ29" s="75" t="e">
        <f t="shared" si="58"/>
        <v>#DIV/0!</v>
      </c>
      <c r="BR29" s="75" t="e">
        <f t="shared" si="58"/>
        <v>#DIV/0!</v>
      </c>
      <c r="BS29" s="75" t="e">
        <f t="shared" si="58"/>
        <v>#DIV/0!</v>
      </c>
      <c r="BT29" s="75" t="e">
        <f t="shared" si="58"/>
        <v>#DIV/0!</v>
      </c>
      <c r="BU29" s="75" t="e">
        <f t="shared" si="58"/>
        <v>#DIV/0!</v>
      </c>
      <c r="BV29" s="75" t="e">
        <f aca="true" t="shared" si="59" ref="BV29:EG29">STDEV(BV3:BV27)</f>
        <v>#DIV/0!</v>
      </c>
      <c r="BW29" s="75" t="e">
        <f t="shared" si="59"/>
        <v>#DIV/0!</v>
      </c>
      <c r="BX29" s="75" t="e">
        <f t="shared" si="59"/>
        <v>#DIV/0!</v>
      </c>
      <c r="BY29" s="75" t="e">
        <f t="shared" si="59"/>
        <v>#DIV/0!</v>
      </c>
      <c r="BZ29" s="75" t="e">
        <f t="shared" si="59"/>
        <v>#DIV/0!</v>
      </c>
      <c r="CA29" s="75" t="e">
        <f t="shared" si="59"/>
        <v>#DIV/0!</v>
      </c>
      <c r="CB29" s="75" t="e">
        <f t="shared" si="59"/>
        <v>#DIV/0!</v>
      </c>
      <c r="CC29" s="75" t="e">
        <f t="shared" si="59"/>
        <v>#DIV/0!</v>
      </c>
      <c r="CD29" s="75" t="e">
        <f t="shared" si="59"/>
        <v>#DIV/0!</v>
      </c>
      <c r="CE29" s="75" t="e">
        <f t="shared" si="59"/>
        <v>#DIV/0!</v>
      </c>
      <c r="CF29" s="75" t="e">
        <f t="shared" si="59"/>
        <v>#DIV/0!</v>
      </c>
      <c r="CG29" s="75" t="e">
        <f t="shared" si="59"/>
        <v>#DIV/0!</v>
      </c>
      <c r="CH29" s="75" t="e">
        <f t="shared" si="59"/>
        <v>#DIV/0!</v>
      </c>
      <c r="CI29" s="75" t="e">
        <f t="shared" si="59"/>
        <v>#DIV/0!</v>
      </c>
      <c r="CJ29" s="75" t="e">
        <f t="shared" si="59"/>
        <v>#DIV/0!</v>
      </c>
      <c r="CK29" s="75" t="e">
        <f t="shared" si="59"/>
        <v>#DIV/0!</v>
      </c>
      <c r="CL29" s="75" t="e">
        <f t="shared" si="59"/>
        <v>#DIV/0!</v>
      </c>
      <c r="CM29" s="75" t="e">
        <f t="shared" si="59"/>
        <v>#DIV/0!</v>
      </c>
      <c r="CN29" s="75" t="e">
        <f t="shared" si="59"/>
        <v>#DIV/0!</v>
      </c>
      <c r="CO29" s="75" t="e">
        <f t="shared" si="59"/>
        <v>#DIV/0!</v>
      </c>
      <c r="CP29" s="75" t="e">
        <f t="shared" si="59"/>
        <v>#DIV/0!</v>
      </c>
      <c r="CQ29" s="75" t="e">
        <f t="shared" si="59"/>
        <v>#DIV/0!</v>
      </c>
      <c r="CR29" s="75" t="e">
        <f t="shared" si="59"/>
        <v>#DIV/0!</v>
      </c>
      <c r="CS29" s="75" t="e">
        <f t="shared" si="59"/>
        <v>#DIV/0!</v>
      </c>
      <c r="CT29" s="75" t="e">
        <f t="shared" si="59"/>
        <v>#DIV/0!</v>
      </c>
      <c r="CU29" s="75" t="e">
        <f t="shared" si="59"/>
        <v>#DIV/0!</v>
      </c>
      <c r="CV29" s="75" t="e">
        <f t="shared" si="59"/>
        <v>#DIV/0!</v>
      </c>
      <c r="CW29" s="75" t="e">
        <f t="shared" si="59"/>
        <v>#DIV/0!</v>
      </c>
      <c r="CX29" s="75" t="e">
        <f t="shared" si="59"/>
        <v>#DIV/0!</v>
      </c>
      <c r="CY29" s="75" t="e">
        <f t="shared" si="59"/>
        <v>#DIV/0!</v>
      </c>
      <c r="CZ29" s="75" t="e">
        <f t="shared" si="59"/>
        <v>#DIV/0!</v>
      </c>
      <c r="DA29" s="75" t="e">
        <f t="shared" si="59"/>
        <v>#DIV/0!</v>
      </c>
      <c r="DB29" s="75" t="e">
        <f t="shared" si="59"/>
        <v>#DIV/0!</v>
      </c>
      <c r="DC29" s="75" t="e">
        <f t="shared" si="59"/>
        <v>#DIV/0!</v>
      </c>
      <c r="DD29" s="75" t="e">
        <f t="shared" si="59"/>
        <v>#DIV/0!</v>
      </c>
      <c r="DE29" s="75" t="e">
        <f t="shared" si="59"/>
        <v>#DIV/0!</v>
      </c>
      <c r="DF29" s="75" t="e">
        <f t="shared" si="59"/>
        <v>#DIV/0!</v>
      </c>
      <c r="DG29" s="75" t="e">
        <f t="shared" si="59"/>
        <v>#DIV/0!</v>
      </c>
      <c r="DH29" s="75" t="e">
        <f t="shared" si="59"/>
        <v>#DIV/0!</v>
      </c>
      <c r="DI29" s="75" t="e">
        <f t="shared" si="59"/>
        <v>#DIV/0!</v>
      </c>
      <c r="DJ29" s="75" t="e">
        <f t="shared" si="59"/>
        <v>#DIV/0!</v>
      </c>
      <c r="DK29" s="75" t="e">
        <f t="shared" si="59"/>
        <v>#DIV/0!</v>
      </c>
      <c r="DL29" s="75" t="e">
        <f t="shared" si="59"/>
        <v>#DIV/0!</v>
      </c>
      <c r="DM29" s="75" t="e">
        <f t="shared" si="59"/>
        <v>#DIV/0!</v>
      </c>
      <c r="DN29" s="75" t="e">
        <f t="shared" si="59"/>
        <v>#DIV/0!</v>
      </c>
      <c r="DO29" s="75" t="e">
        <f t="shared" si="59"/>
        <v>#DIV/0!</v>
      </c>
      <c r="DP29" s="75" t="e">
        <f t="shared" si="59"/>
        <v>#DIV/0!</v>
      </c>
      <c r="DQ29" s="75" t="e">
        <f t="shared" si="59"/>
        <v>#DIV/0!</v>
      </c>
      <c r="DR29" s="75" t="e">
        <f t="shared" si="59"/>
        <v>#DIV/0!</v>
      </c>
      <c r="DS29" s="75" t="e">
        <f t="shared" si="59"/>
        <v>#DIV/0!</v>
      </c>
      <c r="DT29" s="75" t="e">
        <f t="shared" si="59"/>
        <v>#DIV/0!</v>
      </c>
      <c r="DU29" s="75" t="e">
        <f t="shared" si="59"/>
        <v>#DIV/0!</v>
      </c>
      <c r="DV29" s="75" t="e">
        <f t="shared" si="59"/>
        <v>#DIV/0!</v>
      </c>
      <c r="DW29" s="75" t="e">
        <f t="shared" si="59"/>
        <v>#DIV/0!</v>
      </c>
      <c r="DX29" s="75" t="e">
        <f t="shared" si="59"/>
        <v>#DIV/0!</v>
      </c>
      <c r="DY29" s="75" t="e">
        <f t="shared" si="59"/>
        <v>#DIV/0!</v>
      </c>
      <c r="DZ29" s="75" t="e">
        <f t="shared" si="59"/>
        <v>#DIV/0!</v>
      </c>
      <c r="EA29" s="75" t="e">
        <f t="shared" si="59"/>
        <v>#DIV/0!</v>
      </c>
      <c r="EB29" s="75" t="e">
        <f t="shared" si="59"/>
        <v>#DIV/0!</v>
      </c>
      <c r="EC29" s="75" t="e">
        <f t="shared" si="59"/>
        <v>#DIV/0!</v>
      </c>
      <c r="ED29" s="75" t="e">
        <f t="shared" si="59"/>
        <v>#DIV/0!</v>
      </c>
      <c r="EE29" s="75" t="e">
        <f t="shared" si="59"/>
        <v>#DIV/0!</v>
      </c>
      <c r="EF29" s="75" t="e">
        <f t="shared" si="59"/>
        <v>#DIV/0!</v>
      </c>
      <c r="EG29" s="75" t="e">
        <f t="shared" si="59"/>
        <v>#DIV/0!</v>
      </c>
      <c r="EH29" s="75" t="e">
        <f aca="true" t="shared" si="60" ref="EH29:EO29">STDEV(EH3:EH27)</f>
        <v>#DIV/0!</v>
      </c>
      <c r="EI29" s="75" t="e">
        <f t="shared" si="60"/>
        <v>#DIV/0!</v>
      </c>
      <c r="EJ29" s="75" t="e">
        <f t="shared" si="60"/>
        <v>#DIV/0!</v>
      </c>
      <c r="EK29" s="75" t="e">
        <f t="shared" si="60"/>
        <v>#DIV/0!</v>
      </c>
      <c r="EL29" s="75" t="e">
        <f t="shared" si="60"/>
        <v>#DIV/0!</v>
      </c>
      <c r="EM29" s="75">
        <f t="shared" si="60"/>
        <v>0</v>
      </c>
      <c r="EN29" s="75" t="e">
        <f t="shared" si="60"/>
        <v>#DIV/0!</v>
      </c>
      <c r="EO29" s="75" t="e">
        <f t="shared" si="60"/>
        <v>#DIV/0!</v>
      </c>
      <c r="EP29" s="47" t="s">
        <v>50</v>
      </c>
      <c r="EQ29" s="76">
        <f>STDEV(EQ3:EQ27)</f>
        <v>0</v>
      </c>
      <c r="ER29" s="76">
        <f aca="true" t="shared" si="61" ref="ER29:FC29">STDEV(ER3:ER27)</f>
        <v>0</v>
      </c>
      <c r="ES29" s="76">
        <f t="shared" si="61"/>
        <v>0</v>
      </c>
      <c r="ET29" s="76">
        <f t="shared" si="61"/>
        <v>0</v>
      </c>
      <c r="EU29" s="76">
        <f t="shared" si="61"/>
        <v>0</v>
      </c>
      <c r="EV29" s="76">
        <f t="shared" si="61"/>
        <v>0</v>
      </c>
      <c r="EW29" s="77"/>
      <c r="EX29" s="76">
        <f t="shared" si="61"/>
        <v>0</v>
      </c>
      <c r="EY29" s="76">
        <f t="shared" si="61"/>
        <v>0</v>
      </c>
      <c r="EZ29" s="76">
        <f t="shared" si="61"/>
        <v>0</v>
      </c>
      <c r="FA29" s="76">
        <f t="shared" si="61"/>
        <v>0</v>
      </c>
      <c r="FB29" s="76">
        <f t="shared" si="61"/>
        <v>0</v>
      </c>
      <c r="FC29" s="76">
        <f t="shared" si="61"/>
        <v>0</v>
      </c>
      <c r="FD29" s="78"/>
      <c r="FE29" s="76">
        <f aca="true" t="shared" si="62" ref="FE29:FJ29">STDEV(FE3:FE27)</f>
        <v>0</v>
      </c>
      <c r="FF29" s="76">
        <f t="shared" si="62"/>
        <v>0</v>
      </c>
      <c r="FG29" s="76">
        <f t="shared" si="62"/>
        <v>0</v>
      </c>
      <c r="FH29" s="76">
        <f t="shared" si="62"/>
        <v>0</v>
      </c>
      <c r="FI29" s="76">
        <f t="shared" si="62"/>
        <v>0</v>
      </c>
      <c r="FJ29" s="76">
        <f t="shared" si="62"/>
        <v>0</v>
      </c>
      <c r="FK29" s="79">
        <f t="shared" si="27"/>
        <v>0</v>
      </c>
      <c r="FL29" s="78"/>
      <c r="FM29" s="76">
        <f aca="true" t="shared" si="63" ref="FM29:FR29">STDEV(FM3:FM27)</f>
        <v>0</v>
      </c>
      <c r="FN29" s="76">
        <f t="shared" si="63"/>
        <v>0</v>
      </c>
      <c r="FO29" s="76">
        <f t="shared" si="63"/>
        <v>0</v>
      </c>
      <c r="FP29" s="76">
        <f t="shared" si="63"/>
        <v>0</v>
      </c>
      <c r="FQ29" s="76">
        <f t="shared" si="63"/>
        <v>0</v>
      </c>
      <c r="FR29" s="76">
        <f t="shared" si="63"/>
        <v>0</v>
      </c>
      <c r="FS29" s="77"/>
      <c r="FT29" s="76">
        <f aca="true" t="shared" si="64" ref="FT29:FY29">STDEV(FT3:FT27)</f>
        <v>0</v>
      </c>
      <c r="FU29" s="76">
        <f t="shared" si="64"/>
        <v>0</v>
      </c>
      <c r="FV29" s="76">
        <f t="shared" si="64"/>
        <v>0</v>
      </c>
      <c r="FW29" s="76">
        <f t="shared" si="64"/>
        <v>0</v>
      </c>
      <c r="FX29" s="76">
        <f t="shared" si="64"/>
        <v>0</v>
      </c>
      <c r="FY29" s="76">
        <f t="shared" si="64"/>
        <v>0</v>
      </c>
      <c r="FZ29" s="78"/>
      <c r="GA29" s="76">
        <f aca="true" t="shared" si="65" ref="GA29:GF29">STDEV(GA3:GA27)</f>
        <v>0</v>
      </c>
      <c r="GB29" s="76">
        <f t="shared" si="65"/>
        <v>0</v>
      </c>
      <c r="GC29" s="76">
        <f t="shared" si="65"/>
        <v>0</v>
      </c>
      <c r="GD29" s="76">
        <f t="shared" si="65"/>
        <v>0</v>
      </c>
      <c r="GE29" s="76">
        <f t="shared" si="65"/>
        <v>0</v>
      </c>
      <c r="GF29" s="76">
        <f t="shared" si="65"/>
        <v>0</v>
      </c>
      <c r="GG29" s="79">
        <f t="shared" si="48"/>
        <v>0</v>
      </c>
    </row>
    <row r="30" spans="15:166" s="2" customFormat="1" ht="12">
      <c r="O30" s="32"/>
      <c r="FE30" s="25"/>
      <c r="FF30" s="26"/>
      <c r="FG30" s="27"/>
      <c r="FH30" s="27"/>
      <c r="FI30" s="27"/>
      <c r="FJ30" s="27"/>
    </row>
    <row r="31" spans="11:166" s="2" customFormat="1" ht="12">
      <c r="K31" s="33"/>
      <c r="L31" s="33"/>
      <c r="M31" s="33"/>
      <c r="N31" s="33"/>
      <c r="O31" s="34"/>
      <c r="P31" s="33"/>
      <c r="FE31" s="25"/>
      <c r="FF31" s="26"/>
      <c r="FG31" s="27"/>
      <c r="FH31" s="27"/>
      <c r="FI31" s="27"/>
      <c r="FJ31" s="27"/>
    </row>
    <row r="32" spans="15:166" s="2" customFormat="1" ht="12">
      <c r="O32" s="32"/>
      <c r="FE32" s="25"/>
      <c r="FF32" s="26"/>
      <c r="FG32" s="27"/>
      <c r="FH32" s="27"/>
      <c r="FI32" s="27"/>
      <c r="FJ32" s="27"/>
    </row>
    <row r="33" s="2" customFormat="1" ht="12">
      <c r="O33" s="32"/>
    </row>
    <row r="34" spans="13:16" s="2" customFormat="1" ht="12">
      <c r="M34" s="27"/>
      <c r="N34" s="27"/>
      <c r="O34" s="35"/>
      <c r="P34" s="27"/>
    </row>
    <row r="35" spans="2:142" ht="12">
      <c r="B35" s="43" t="s">
        <v>3</v>
      </c>
      <c r="C35" s="108" t="s">
        <v>68</v>
      </c>
      <c r="D35" s="105"/>
      <c r="E35" s="106"/>
      <c r="F35" s="106"/>
      <c r="G35" s="106"/>
      <c r="H35" s="106"/>
      <c r="I35" s="107"/>
      <c r="J35" s="106"/>
      <c r="K35" s="106"/>
      <c r="L35" s="106"/>
      <c r="Q35"/>
      <c r="X35"/>
      <c r="AE35"/>
      <c r="AS35"/>
      <c r="AT35"/>
      <c r="AU35"/>
      <c r="AV35"/>
      <c r="AW35"/>
      <c r="AX35"/>
      <c r="AY35"/>
      <c r="AZ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L35"/>
    </row>
    <row r="36" spans="2:142" ht="12">
      <c r="B36" s="43" t="s">
        <v>9</v>
      </c>
      <c r="C36" s="104" t="s">
        <v>4</v>
      </c>
      <c r="D36" s="105"/>
      <c r="E36" s="106"/>
      <c r="F36" s="106"/>
      <c r="G36" s="106"/>
      <c r="H36" s="106"/>
      <c r="I36" s="106"/>
      <c r="J36" s="106"/>
      <c r="K36" s="106"/>
      <c r="L36" s="106"/>
      <c r="Q36"/>
      <c r="X36"/>
      <c r="AE36"/>
      <c r="AS36"/>
      <c r="AT36"/>
      <c r="AU36"/>
      <c r="AV36"/>
      <c r="AW36"/>
      <c r="AX36"/>
      <c r="AY36"/>
      <c r="AZ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L36"/>
    </row>
    <row r="37" spans="2:142" ht="12">
      <c r="B37" s="43" t="s">
        <v>5</v>
      </c>
      <c r="C37" s="104" t="s">
        <v>6</v>
      </c>
      <c r="D37" s="105"/>
      <c r="E37" s="106"/>
      <c r="F37" s="106"/>
      <c r="G37" s="106"/>
      <c r="H37" s="106"/>
      <c r="I37" s="106"/>
      <c r="J37" s="106"/>
      <c r="K37" s="106"/>
      <c r="L37" s="106"/>
      <c r="Q37"/>
      <c r="X37"/>
      <c r="AE37"/>
      <c r="AS37"/>
      <c r="AT37"/>
      <c r="AU37"/>
      <c r="AV37"/>
      <c r="AW37"/>
      <c r="AX37"/>
      <c r="AY37"/>
      <c r="AZ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L37"/>
    </row>
    <row r="38" spans="2:142" ht="12">
      <c r="B38" s="43" t="s">
        <v>7</v>
      </c>
      <c r="C38" s="108" t="s">
        <v>69</v>
      </c>
      <c r="D38" s="105"/>
      <c r="E38" s="106"/>
      <c r="F38" s="106"/>
      <c r="G38" s="106"/>
      <c r="H38" s="106"/>
      <c r="I38" s="106"/>
      <c r="J38" s="106"/>
      <c r="K38" s="106"/>
      <c r="L38" s="106"/>
      <c r="Q38"/>
      <c r="X38"/>
      <c r="AE38"/>
      <c r="AS38"/>
      <c r="AT38"/>
      <c r="AU38"/>
      <c r="AV38"/>
      <c r="AW38"/>
      <c r="AX38"/>
      <c r="AY38"/>
      <c r="AZ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L38"/>
    </row>
    <row r="39" spans="2:142" ht="12">
      <c r="B39" s="43" t="s">
        <v>8</v>
      </c>
      <c r="C39" s="108" t="s">
        <v>70</v>
      </c>
      <c r="D39" s="105"/>
      <c r="E39" s="106"/>
      <c r="F39" s="106"/>
      <c r="G39" s="106"/>
      <c r="H39" s="106"/>
      <c r="I39" s="106"/>
      <c r="J39" s="106"/>
      <c r="K39" s="106"/>
      <c r="L39" s="106"/>
      <c r="Q39"/>
      <c r="X39"/>
      <c r="AE39"/>
      <c r="AS39"/>
      <c r="AT39"/>
      <c r="AU39"/>
      <c r="AV39"/>
      <c r="AW39"/>
      <c r="AX39"/>
      <c r="AY39"/>
      <c r="AZ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L39"/>
    </row>
    <row r="40" spans="2:142" ht="12">
      <c r="B40" s="43" t="s">
        <v>13</v>
      </c>
      <c r="C40" s="104" t="s">
        <v>11</v>
      </c>
      <c r="D40" s="105"/>
      <c r="E40" s="106"/>
      <c r="F40" s="106"/>
      <c r="G40" s="106"/>
      <c r="H40" s="106"/>
      <c r="I40" s="106"/>
      <c r="J40" s="106"/>
      <c r="K40" s="106"/>
      <c r="L40" s="106"/>
      <c r="Q40"/>
      <c r="X40"/>
      <c r="AE40"/>
      <c r="AS40"/>
      <c r="AT40"/>
      <c r="AU40"/>
      <c r="AV40"/>
      <c r="AW40"/>
      <c r="AX40"/>
      <c r="AY40"/>
      <c r="AZ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L40"/>
    </row>
    <row r="41" spans="2:142" ht="12">
      <c r="B41" s="101" t="s">
        <v>10</v>
      </c>
      <c r="C41" s="109" t="s">
        <v>71</v>
      </c>
      <c r="D41" s="102"/>
      <c r="E41" s="102"/>
      <c r="F41" s="102"/>
      <c r="G41" s="102"/>
      <c r="H41" s="102"/>
      <c r="I41" s="102"/>
      <c r="J41" s="102"/>
      <c r="K41" s="103"/>
      <c r="L41" s="103"/>
      <c r="Q41"/>
      <c r="X41"/>
      <c r="AE41"/>
      <c r="AS41"/>
      <c r="AT41"/>
      <c r="AU41"/>
      <c r="AV41"/>
      <c r="AW41"/>
      <c r="AX41"/>
      <c r="AY41"/>
      <c r="AZ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L41"/>
    </row>
    <row r="42" s="2" customFormat="1" ht="12">
      <c r="O42" s="32"/>
    </row>
    <row r="43" s="2" customFormat="1" ht="12">
      <c r="O43" s="32"/>
    </row>
    <row r="44" spans="2:15" s="2" customFormat="1" ht="12">
      <c r="B44" s="33" t="s">
        <v>29</v>
      </c>
      <c r="C44" s="33"/>
      <c r="O44" s="32"/>
    </row>
    <row r="45" s="2" customFormat="1" ht="12">
      <c r="O45" s="32"/>
    </row>
    <row r="46" s="2" customFormat="1" ht="12">
      <c r="O46" s="32"/>
    </row>
    <row r="47" spans="10:17" s="2" customFormat="1" ht="12">
      <c r="J47"/>
      <c r="K47"/>
      <c r="L47"/>
      <c r="M47"/>
      <c r="N47"/>
      <c r="O47"/>
      <c r="P47"/>
      <c r="Q47"/>
    </row>
    <row r="48" s="2" customFormat="1" ht="12">
      <c r="O48" s="32"/>
    </row>
    <row r="49" s="2" customFormat="1" ht="12">
      <c r="O49" s="32"/>
    </row>
    <row r="50" s="2" customFormat="1" ht="12">
      <c r="O50" s="32"/>
    </row>
    <row r="51" s="2" customFormat="1" ht="12">
      <c r="O51" s="32"/>
    </row>
    <row r="52" s="2" customFormat="1" ht="12">
      <c r="O52" s="32"/>
    </row>
    <row r="53" s="2" customFormat="1" ht="12">
      <c r="O53" s="32"/>
    </row>
    <row r="54" s="2" customFormat="1" ht="12">
      <c r="O54" s="32"/>
    </row>
    <row r="55" s="2" customFormat="1" ht="12">
      <c r="O55" s="32"/>
    </row>
    <row r="56" s="2" customFormat="1" ht="12">
      <c r="O56" s="32"/>
    </row>
    <row r="57" s="2" customFormat="1" ht="12">
      <c r="O57" s="32"/>
    </row>
    <row r="58" s="2" customFormat="1" ht="12">
      <c r="O58" s="32"/>
    </row>
    <row r="59" s="2" customFormat="1" ht="12">
      <c r="O59" s="32"/>
    </row>
    <row r="60" s="2" customFormat="1" ht="12">
      <c r="O60" s="32"/>
    </row>
    <row r="61" s="2" customFormat="1" ht="12">
      <c r="O61" s="32"/>
    </row>
    <row r="62" s="2" customFormat="1" ht="12">
      <c r="O62" s="32"/>
    </row>
    <row r="63" s="2" customFormat="1" ht="12">
      <c r="O63" s="32"/>
    </row>
    <row r="64" s="2" customFormat="1" ht="12">
      <c r="O64" s="32"/>
    </row>
    <row r="65" s="2" customFormat="1" ht="12">
      <c r="O65" s="32"/>
    </row>
    <row r="66" s="2" customFormat="1" ht="12">
      <c r="O66" s="32"/>
    </row>
    <row r="67" s="2" customFormat="1" ht="12">
      <c r="O67" s="32"/>
    </row>
    <row r="68" s="2" customFormat="1" ht="12">
      <c r="O68" s="32"/>
    </row>
    <row r="69" s="2" customFormat="1" ht="12">
      <c r="O69" s="32"/>
    </row>
    <row r="70" s="2" customFormat="1" ht="12">
      <c r="O70" s="32"/>
    </row>
    <row r="71" s="2" customFormat="1" ht="12">
      <c r="O71" s="32"/>
    </row>
    <row r="72" s="2" customFormat="1" ht="12">
      <c r="O72" s="32"/>
    </row>
    <row r="73" s="2" customFormat="1" ht="12">
      <c r="O73" s="32"/>
    </row>
    <row r="74" s="2" customFormat="1" ht="12">
      <c r="O74" s="32"/>
    </row>
    <row r="75" s="2" customFormat="1" ht="12">
      <c r="O75" s="32"/>
    </row>
    <row r="76" s="2" customFormat="1" ht="12">
      <c r="O76" s="32"/>
    </row>
    <row r="77" s="2" customFormat="1" ht="12">
      <c r="O77" s="32"/>
    </row>
    <row r="78" s="2" customFormat="1" ht="12">
      <c r="O78" s="32"/>
    </row>
    <row r="79" s="2" customFormat="1" ht="12">
      <c r="O79" s="32"/>
    </row>
    <row r="80" s="2" customFormat="1" ht="12">
      <c r="O80" s="32"/>
    </row>
    <row r="81" s="2" customFormat="1" ht="12">
      <c r="O81" s="32"/>
    </row>
    <row r="82" s="2" customFormat="1" ht="12">
      <c r="O82" s="32"/>
    </row>
    <row r="83" s="2" customFormat="1" ht="12">
      <c r="O83" s="32"/>
    </row>
    <row r="84" s="2" customFormat="1" ht="12">
      <c r="O84" s="32"/>
    </row>
    <row r="85" s="2" customFormat="1" ht="12">
      <c r="O85" s="32"/>
    </row>
    <row r="86" s="2" customFormat="1" ht="12">
      <c r="O86" s="32"/>
    </row>
    <row r="87" s="2" customFormat="1" ht="12">
      <c r="O87" s="32"/>
    </row>
    <row r="88" s="2" customFormat="1" ht="12">
      <c r="O88" s="32"/>
    </row>
    <row r="89" s="2" customFormat="1" ht="12">
      <c r="O89" s="32"/>
    </row>
    <row r="90" s="2" customFormat="1" ht="12">
      <c r="O90" s="32"/>
    </row>
    <row r="91" s="2" customFormat="1" ht="12">
      <c r="O91" s="32"/>
    </row>
    <row r="92" s="2" customFormat="1" ht="12">
      <c r="O92" s="32"/>
    </row>
    <row r="93" s="2" customFormat="1" ht="12">
      <c r="O93" s="32"/>
    </row>
    <row r="94" s="2" customFormat="1" ht="12">
      <c r="O94" s="32"/>
    </row>
    <row r="95" s="2" customFormat="1" ht="12">
      <c r="O95" s="32"/>
    </row>
    <row r="96" s="2" customFormat="1" ht="12">
      <c r="O96" s="32"/>
    </row>
    <row r="97" s="2" customFormat="1" ht="12">
      <c r="O97" s="32"/>
    </row>
    <row r="98" s="2" customFormat="1" ht="12">
      <c r="O98" s="32"/>
    </row>
    <row r="99" s="2" customFormat="1" ht="12">
      <c r="O99" s="32"/>
    </row>
    <row r="100" s="2" customFormat="1" ht="12">
      <c r="O100" s="32"/>
    </row>
    <row r="101" s="2" customFormat="1" ht="12">
      <c r="O101" s="32"/>
    </row>
    <row r="102" s="2" customFormat="1" ht="12">
      <c r="O102" s="32"/>
    </row>
    <row r="103" s="2" customFormat="1" ht="12">
      <c r="O103" s="32"/>
    </row>
    <row r="104" s="2" customFormat="1" ht="12">
      <c r="O104" s="32"/>
    </row>
    <row r="105" s="2" customFormat="1" ht="12">
      <c r="O105" s="32"/>
    </row>
    <row r="106" s="2" customFormat="1" ht="12">
      <c r="O106" s="32"/>
    </row>
    <row r="107" s="2" customFormat="1" ht="12">
      <c r="O107" s="32"/>
    </row>
    <row r="108" s="2" customFormat="1" ht="12">
      <c r="O108" s="32"/>
    </row>
    <row r="109" s="2" customFormat="1" ht="12">
      <c r="O109" s="32"/>
    </row>
    <row r="110" s="2" customFormat="1" ht="12">
      <c r="O110" s="32"/>
    </row>
    <row r="111" s="2" customFormat="1" ht="12">
      <c r="O111" s="32"/>
    </row>
    <row r="112" s="2" customFormat="1" ht="12">
      <c r="O112" s="32"/>
    </row>
    <row r="113" s="2" customFormat="1" ht="12">
      <c r="O113" s="32"/>
    </row>
    <row r="114" s="2" customFormat="1" ht="12">
      <c r="O114" s="32"/>
    </row>
    <row r="115" s="2" customFormat="1" ht="12">
      <c r="O115" s="32"/>
    </row>
    <row r="116" s="2" customFormat="1" ht="12">
      <c r="O116" s="32"/>
    </row>
    <row r="117" s="2" customFormat="1" ht="12">
      <c r="O117" s="32"/>
    </row>
    <row r="118" s="2" customFormat="1" ht="12">
      <c r="O118" s="32"/>
    </row>
    <row r="119" s="2" customFormat="1" ht="12">
      <c r="O119" s="32"/>
    </row>
    <row r="120" s="2" customFormat="1" ht="12">
      <c r="O120" s="32"/>
    </row>
    <row r="121" s="2" customFormat="1" ht="12">
      <c r="O121" s="32"/>
    </row>
    <row r="122" s="2" customFormat="1" ht="12">
      <c r="O122" s="32"/>
    </row>
    <row r="123" s="2" customFormat="1" ht="12">
      <c r="O123" s="32"/>
    </row>
    <row r="124" s="2" customFormat="1" ht="12">
      <c r="O124" s="32"/>
    </row>
    <row r="125" s="2" customFormat="1" ht="12">
      <c r="O125" s="32"/>
    </row>
    <row r="126" s="2" customFormat="1" ht="12">
      <c r="O126" s="32"/>
    </row>
    <row r="127" s="2" customFormat="1" ht="12">
      <c r="O127" s="32"/>
    </row>
    <row r="128" s="2" customFormat="1" ht="12">
      <c r="O128" s="32"/>
    </row>
    <row r="129" s="2" customFormat="1" ht="12">
      <c r="O129" s="32"/>
    </row>
    <row r="130" s="2" customFormat="1" ht="12">
      <c r="O130" s="32"/>
    </row>
    <row r="131" s="2" customFormat="1" ht="12">
      <c r="O131" s="32"/>
    </row>
    <row r="132" s="2" customFormat="1" ht="12">
      <c r="O132" s="32"/>
    </row>
    <row r="133" s="2" customFormat="1" ht="12">
      <c r="O133" s="32"/>
    </row>
    <row r="134" s="2" customFormat="1" ht="12">
      <c r="O134" s="32"/>
    </row>
    <row r="135" s="2" customFormat="1" ht="12">
      <c r="O135" s="32"/>
    </row>
    <row r="136" s="2" customFormat="1" ht="12">
      <c r="O136" s="32"/>
    </row>
    <row r="137" s="2" customFormat="1" ht="12">
      <c r="O137" s="32"/>
    </row>
    <row r="138" s="2" customFormat="1" ht="12">
      <c r="O138" s="32"/>
    </row>
    <row r="139" s="2" customFormat="1" ht="12">
      <c r="O139" s="32"/>
    </row>
    <row r="140" s="2" customFormat="1" ht="12">
      <c r="O140" s="32"/>
    </row>
    <row r="141" s="2" customFormat="1" ht="12">
      <c r="O141" s="32"/>
    </row>
    <row r="142" s="2" customFormat="1" ht="12">
      <c r="O142" s="32"/>
    </row>
    <row r="143" s="2" customFormat="1" ht="12">
      <c r="O143" s="32"/>
    </row>
    <row r="144" s="2" customFormat="1" ht="12">
      <c r="O144" s="32"/>
    </row>
    <row r="145" s="2" customFormat="1" ht="12">
      <c r="O145" s="32"/>
    </row>
    <row r="146" s="2" customFormat="1" ht="12">
      <c r="O146" s="32"/>
    </row>
    <row r="147" s="2" customFormat="1" ht="12">
      <c r="O147" s="32"/>
    </row>
    <row r="148" s="2" customFormat="1" ht="12">
      <c r="O148" s="32"/>
    </row>
    <row r="149" s="2" customFormat="1" ht="12">
      <c r="O149" s="32"/>
    </row>
    <row r="150" s="2" customFormat="1" ht="12">
      <c r="O150" s="32"/>
    </row>
    <row r="151" s="2" customFormat="1" ht="12">
      <c r="O151" s="32"/>
    </row>
    <row r="152" s="2" customFormat="1" ht="12">
      <c r="O152" s="32"/>
    </row>
    <row r="153" s="2" customFormat="1" ht="12">
      <c r="O153" s="32"/>
    </row>
    <row r="154" s="2" customFormat="1" ht="12">
      <c r="O154" s="32"/>
    </row>
    <row r="155" s="2" customFormat="1" ht="12">
      <c r="O155" s="32"/>
    </row>
    <row r="156" s="2" customFormat="1" ht="12">
      <c r="O156" s="32"/>
    </row>
    <row r="157" s="2" customFormat="1" ht="12">
      <c r="O157" s="32"/>
    </row>
    <row r="158" s="2" customFormat="1" ht="12">
      <c r="O158" s="32"/>
    </row>
    <row r="159" s="2" customFormat="1" ht="12">
      <c r="O159" s="32"/>
    </row>
    <row r="160" s="2" customFormat="1" ht="12">
      <c r="O160" s="32"/>
    </row>
    <row r="161" s="2" customFormat="1" ht="12">
      <c r="O161" s="32"/>
    </row>
    <row r="162" s="2" customFormat="1" ht="12">
      <c r="O162" s="32"/>
    </row>
    <row r="163" s="2" customFormat="1" ht="12">
      <c r="O163" s="32"/>
    </row>
    <row r="164" s="2" customFormat="1" ht="12">
      <c r="O164" s="32"/>
    </row>
    <row r="165" s="2" customFormat="1" ht="12">
      <c r="O165" s="32"/>
    </row>
    <row r="166" s="2" customFormat="1" ht="12">
      <c r="O166" s="32"/>
    </row>
    <row r="167" s="2" customFormat="1" ht="12">
      <c r="O167" s="32"/>
    </row>
    <row r="168" s="2" customFormat="1" ht="12">
      <c r="O168" s="32"/>
    </row>
    <row r="169" s="2" customFormat="1" ht="12">
      <c r="O169" s="32"/>
    </row>
    <row r="170" s="2" customFormat="1" ht="12">
      <c r="O170" s="32"/>
    </row>
    <row r="171" s="2" customFormat="1" ht="12">
      <c r="O171" s="32"/>
    </row>
    <row r="172" s="2" customFormat="1" ht="12">
      <c r="O172" s="32"/>
    </row>
    <row r="173" s="2" customFormat="1" ht="12">
      <c r="O173" s="32"/>
    </row>
    <row r="174" s="2" customFormat="1" ht="12">
      <c r="O174" s="32"/>
    </row>
    <row r="175" s="2" customFormat="1" ht="12">
      <c r="O175" s="32"/>
    </row>
    <row r="176" s="2" customFormat="1" ht="12">
      <c r="O176" s="32"/>
    </row>
    <row r="177" s="2" customFormat="1" ht="12">
      <c r="O177" s="32"/>
    </row>
    <row r="178" s="2" customFormat="1" ht="12">
      <c r="O178" s="32"/>
    </row>
    <row r="179" s="2" customFormat="1" ht="12">
      <c r="O179" s="32"/>
    </row>
    <row r="180" s="2" customFormat="1" ht="12">
      <c r="O180" s="32"/>
    </row>
    <row r="181" s="2" customFormat="1" ht="12">
      <c r="O181" s="32"/>
    </row>
    <row r="182" s="2" customFormat="1" ht="12">
      <c r="O182" s="32"/>
    </row>
    <row r="183" s="2" customFormat="1" ht="12">
      <c r="O183" s="32"/>
    </row>
    <row r="184" s="2" customFormat="1" ht="12">
      <c r="O184" s="32"/>
    </row>
    <row r="185" s="2" customFormat="1" ht="12">
      <c r="O185" s="32"/>
    </row>
    <row r="186" s="2" customFormat="1" ht="12">
      <c r="O186" s="32"/>
    </row>
    <row r="187" s="2" customFormat="1" ht="12">
      <c r="O187" s="32"/>
    </row>
    <row r="188" s="2" customFormat="1" ht="12">
      <c r="O188" s="32"/>
    </row>
    <row r="189" s="2" customFormat="1" ht="12">
      <c r="O189" s="32"/>
    </row>
    <row r="190" s="2" customFormat="1" ht="12">
      <c r="O190" s="32"/>
    </row>
    <row r="191" s="2" customFormat="1" ht="12">
      <c r="O191" s="32"/>
    </row>
    <row r="192" s="2" customFormat="1" ht="12">
      <c r="O192" s="32"/>
    </row>
    <row r="193" s="2" customFormat="1" ht="12">
      <c r="O193" s="32"/>
    </row>
    <row r="194" s="2" customFormat="1" ht="12">
      <c r="O194" s="32"/>
    </row>
    <row r="195" s="2" customFormat="1" ht="12">
      <c r="O195" s="32"/>
    </row>
    <row r="196" s="2" customFormat="1" ht="12">
      <c r="O196" s="32"/>
    </row>
    <row r="197" s="2" customFormat="1" ht="12">
      <c r="O197" s="32"/>
    </row>
    <row r="198" s="2" customFormat="1" ht="12">
      <c r="O198" s="32"/>
    </row>
    <row r="199" s="2" customFormat="1" ht="12">
      <c r="O199" s="32"/>
    </row>
    <row r="200" s="2" customFormat="1" ht="12">
      <c r="O200" s="32"/>
    </row>
    <row r="201" s="2" customFormat="1" ht="12">
      <c r="O201" s="32"/>
    </row>
    <row r="202" s="2" customFormat="1" ht="12">
      <c r="O202" s="32"/>
    </row>
    <row r="203" s="2" customFormat="1" ht="12">
      <c r="O203" s="32"/>
    </row>
    <row r="204" s="2" customFormat="1" ht="12">
      <c r="O204" s="32"/>
    </row>
    <row r="205" s="2" customFormat="1" ht="12">
      <c r="O205" s="32"/>
    </row>
    <row r="206" s="2" customFormat="1" ht="12">
      <c r="O206" s="32"/>
    </row>
    <row r="207" s="2" customFormat="1" ht="12">
      <c r="O207" s="32"/>
    </row>
    <row r="208" s="2" customFormat="1" ht="12">
      <c r="O208" s="32"/>
    </row>
    <row r="209" s="2" customFormat="1" ht="12">
      <c r="O209" s="32"/>
    </row>
    <row r="210" s="2" customFormat="1" ht="12">
      <c r="O210" s="32"/>
    </row>
    <row r="211" s="2" customFormat="1" ht="12">
      <c r="O211" s="32"/>
    </row>
    <row r="212" s="2" customFormat="1" ht="12">
      <c r="O212" s="32"/>
    </row>
    <row r="213" s="2" customFormat="1" ht="12">
      <c r="O213" s="32"/>
    </row>
    <row r="214" s="2" customFormat="1" ht="12">
      <c r="O214" s="32"/>
    </row>
    <row r="215" s="2" customFormat="1" ht="12">
      <c r="O215" s="32"/>
    </row>
    <row r="216" s="2" customFormat="1" ht="12">
      <c r="O216" s="32"/>
    </row>
    <row r="217" s="2" customFormat="1" ht="12">
      <c r="O217" s="32"/>
    </row>
    <row r="218" s="2" customFormat="1" ht="12">
      <c r="O218" s="32"/>
    </row>
    <row r="219" s="2" customFormat="1" ht="12">
      <c r="O219" s="32"/>
    </row>
    <row r="220" s="2" customFormat="1" ht="12">
      <c r="O220" s="32"/>
    </row>
    <row r="221" s="2" customFormat="1" ht="12">
      <c r="O221" s="32"/>
    </row>
    <row r="222" s="2" customFormat="1" ht="12">
      <c r="O222" s="32"/>
    </row>
    <row r="223" s="2" customFormat="1" ht="12">
      <c r="O223" s="32"/>
    </row>
    <row r="224" s="2" customFormat="1" ht="12">
      <c r="O224" s="32"/>
    </row>
    <row r="225" s="2" customFormat="1" ht="12">
      <c r="O225" s="32"/>
    </row>
    <row r="226" s="2" customFormat="1" ht="12">
      <c r="O226" s="32"/>
    </row>
    <row r="227" s="2" customFormat="1" ht="12">
      <c r="O227" s="32"/>
    </row>
    <row r="228" s="2" customFormat="1" ht="12">
      <c r="O228" s="32"/>
    </row>
    <row r="229" s="2" customFormat="1" ht="12">
      <c r="O229" s="32"/>
    </row>
    <row r="230" s="2" customFormat="1" ht="12">
      <c r="O230" s="32"/>
    </row>
    <row r="231" s="2" customFormat="1" ht="12">
      <c r="O231" s="32"/>
    </row>
    <row r="232" s="2" customFormat="1" ht="12">
      <c r="O232" s="32"/>
    </row>
    <row r="233" s="2" customFormat="1" ht="12">
      <c r="O233" s="32"/>
    </row>
    <row r="234" s="2" customFormat="1" ht="12">
      <c r="O234" s="32"/>
    </row>
    <row r="235" s="2" customFormat="1" ht="12">
      <c r="O235" s="32"/>
    </row>
    <row r="236" s="2" customFormat="1" ht="12">
      <c r="O236" s="32"/>
    </row>
    <row r="237" s="2" customFormat="1" ht="12">
      <c r="O237" s="32"/>
    </row>
    <row r="238" s="2" customFormat="1" ht="12">
      <c r="O238" s="32"/>
    </row>
    <row r="239" s="2" customFormat="1" ht="12">
      <c r="O239" s="32"/>
    </row>
    <row r="240" s="2" customFormat="1" ht="12">
      <c r="O240" s="32"/>
    </row>
    <row r="241" s="2" customFormat="1" ht="12">
      <c r="O241" s="32"/>
    </row>
    <row r="242" s="2" customFormat="1" ht="12">
      <c r="O242" s="32"/>
    </row>
    <row r="243" s="2" customFormat="1" ht="12">
      <c r="O243" s="32"/>
    </row>
    <row r="244" s="2" customFormat="1" ht="12">
      <c r="O244" s="32"/>
    </row>
    <row r="245" s="2" customFormat="1" ht="12">
      <c r="O245" s="32"/>
    </row>
    <row r="246" s="2" customFormat="1" ht="12">
      <c r="O246" s="32"/>
    </row>
    <row r="247" s="2" customFormat="1" ht="12">
      <c r="O247" s="32"/>
    </row>
    <row r="248" s="2" customFormat="1" ht="12">
      <c r="O248" s="32"/>
    </row>
    <row r="249" s="2" customFormat="1" ht="12">
      <c r="O249" s="32"/>
    </row>
    <row r="250" s="2" customFormat="1" ht="12">
      <c r="O250" s="32"/>
    </row>
    <row r="251" s="2" customFormat="1" ht="12">
      <c r="O251" s="32"/>
    </row>
    <row r="252" s="2" customFormat="1" ht="12">
      <c r="O252" s="32"/>
    </row>
    <row r="253" s="2" customFormat="1" ht="12">
      <c r="O253" s="32"/>
    </row>
    <row r="254" s="2" customFormat="1" ht="12">
      <c r="O254" s="32"/>
    </row>
    <row r="255" s="2" customFormat="1" ht="12">
      <c r="O255" s="32"/>
    </row>
    <row r="256" s="2" customFormat="1" ht="12">
      <c r="O256" s="32"/>
    </row>
    <row r="257" s="2" customFormat="1" ht="12">
      <c r="O257" s="32"/>
    </row>
    <row r="258" s="2" customFormat="1" ht="12">
      <c r="O258" s="32"/>
    </row>
    <row r="259" s="2" customFormat="1" ht="12">
      <c r="O259" s="32"/>
    </row>
    <row r="260" s="2" customFormat="1" ht="12">
      <c r="O260" s="32"/>
    </row>
    <row r="261" s="2" customFormat="1" ht="12">
      <c r="O261" s="32"/>
    </row>
    <row r="262" s="2" customFormat="1" ht="12">
      <c r="O262" s="32"/>
    </row>
    <row r="263" s="2" customFormat="1" ht="12">
      <c r="O263" s="32"/>
    </row>
    <row r="264" s="2" customFormat="1" ht="12">
      <c r="O264" s="32"/>
    </row>
    <row r="265" s="2" customFormat="1" ht="12">
      <c r="O265" s="32"/>
    </row>
    <row r="266" s="2" customFormat="1" ht="12">
      <c r="O266" s="32"/>
    </row>
    <row r="267" s="2" customFormat="1" ht="12">
      <c r="O267" s="32"/>
    </row>
    <row r="268" s="2" customFormat="1" ht="12">
      <c r="O268" s="32"/>
    </row>
    <row r="269" s="2" customFormat="1" ht="12">
      <c r="O269" s="32"/>
    </row>
    <row r="270" s="2" customFormat="1" ht="12">
      <c r="O270" s="32"/>
    </row>
    <row r="271" s="2" customFormat="1" ht="12">
      <c r="O271" s="32"/>
    </row>
    <row r="272" s="2" customFormat="1" ht="12">
      <c r="O272" s="32"/>
    </row>
    <row r="273" s="2" customFormat="1" ht="12">
      <c r="O273" s="32"/>
    </row>
    <row r="274" s="2" customFormat="1" ht="12">
      <c r="O274" s="32"/>
    </row>
    <row r="275" s="2" customFormat="1" ht="12">
      <c r="O275" s="32"/>
    </row>
    <row r="276" s="2" customFormat="1" ht="12">
      <c r="O276" s="32"/>
    </row>
    <row r="277" s="2" customFormat="1" ht="12">
      <c r="O277" s="32"/>
    </row>
    <row r="278" s="2" customFormat="1" ht="12">
      <c r="O278" s="32"/>
    </row>
    <row r="279" s="2" customFormat="1" ht="12">
      <c r="O279" s="32"/>
    </row>
    <row r="280" s="2" customFormat="1" ht="12">
      <c r="O280" s="32"/>
    </row>
    <row r="281" s="2" customFormat="1" ht="12">
      <c r="O281" s="32"/>
    </row>
    <row r="282" s="2" customFormat="1" ht="12">
      <c r="O282" s="32"/>
    </row>
    <row r="283" s="2" customFormat="1" ht="12">
      <c r="O283" s="32"/>
    </row>
    <row r="284" s="2" customFormat="1" ht="12">
      <c r="O284" s="32"/>
    </row>
    <row r="285" s="2" customFormat="1" ht="12">
      <c r="O285" s="32"/>
    </row>
    <row r="286" s="2" customFormat="1" ht="12">
      <c r="O286" s="32"/>
    </row>
    <row r="287" s="2" customFormat="1" ht="12">
      <c r="O287" s="32"/>
    </row>
    <row r="288" s="2" customFormat="1" ht="12">
      <c r="O288" s="32"/>
    </row>
    <row r="289" s="2" customFormat="1" ht="12">
      <c r="O289" s="32"/>
    </row>
    <row r="290" s="2" customFormat="1" ht="12">
      <c r="O290" s="32"/>
    </row>
    <row r="291" s="2" customFormat="1" ht="12">
      <c r="O291" s="32"/>
    </row>
    <row r="292" s="2" customFormat="1" ht="12">
      <c r="O292" s="32"/>
    </row>
    <row r="293" s="2" customFormat="1" ht="12">
      <c r="O293" s="32"/>
    </row>
    <row r="294" s="2" customFormat="1" ht="12">
      <c r="O294" s="32"/>
    </row>
    <row r="295" s="2" customFormat="1" ht="12">
      <c r="O295" s="32"/>
    </row>
    <row r="296" s="2" customFormat="1" ht="12">
      <c r="O296" s="32"/>
    </row>
    <row r="297" s="2" customFormat="1" ht="12">
      <c r="O297" s="32"/>
    </row>
    <row r="298" s="2" customFormat="1" ht="12">
      <c r="O298" s="32"/>
    </row>
    <row r="299" s="2" customFormat="1" ht="12">
      <c r="O299" s="32"/>
    </row>
    <row r="300" s="2" customFormat="1" ht="12">
      <c r="O300" s="32"/>
    </row>
    <row r="301" s="2" customFormat="1" ht="12">
      <c r="O301" s="32"/>
    </row>
    <row r="302" s="2" customFormat="1" ht="12">
      <c r="O302" s="32"/>
    </row>
    <row r="303" s="2" customFormat="1" ht="12">
      <c r="O303" s="32"/>
    </row>
    <row r="304" s="2" customFormat="1" ht="12">
      <c r="O304" s="32"/>
    </row>
    <row r="305" s="2" customFormat="1" ht="12">
      <c r="O305" s="32"/>
    </row>
    <row r="306" s="2" customFormat="1" ht="12">
      <c r="O306" s="32"/>
    </row>
    <row r="307" s="2" customFormat="1" ht="12">
      <c r="O307" s="32"/>
    </row>
    <row r="308" s="2" customFormat="1" ht="12">
      <c r="O308" s="32"/>
    </row>
    <row r="309" s="2" customFormat="1" ht="12">
      <c r="O309" s="32"/>
    </row>
    <row r="310" s="2" customFormat="1" ht="12">
      <c r="O310" s="32"/>
    </row>
    <row r="311" s="2" customFormat="1" ht="12">
      <c r="O311" s="32"/>
    </row>
    <row r="312" s="2" customFormat="1" ht="12">
      <c r="O312" s="32"/>
    </row>
    <row r="313" s="2" customFormat="1" ht="12">
      <c r="O313" s="32"/>
    </row>
    <row r="314" s="2" customFormat="1" ht="12">
      <c r="O314" s="32"/>
    </row>
    <row r="315" s="2" customFormat="1" ht="12">
      <c r="O315" s="32"/>
    </row>
    <row r="316" s="2" customFormat="1" ht="12">
      <c r="O316" s="32"/>
    </row>
    <row r="317" s="2" customFormat="1" ht="12">
      <c r="O317" s="32"/>
    </row>
    <row r="318" s="2" customFormat="1" ht="12">
      <c r="O318" s="32"/>
    </row>
    <row r="319" s="2" customFormat="1" ht="12">
      <c r="O319" s="32"/>
    </row>
    <row r="320" s="2" customFormat="1" ht="12">
      <c r="O320" s="32"/>
    </row>
    <row r="321" s="2" customFormat="1" ht="12">
      <c r="O321" s="32"/>
    </row>
    <row r="322" s="2" customFormat="1" ht="12">
      <c r="O322" s="32"/>
    </row>
    <row r="323" s="2" customFormat="1" ht="12">
      <c r="O323" s="32"/>
    </row>
    <row r="324" s="2" customFormat="1" ht="12">
      <c r="O324" s="32"/>
    </row>
    <row r="325" s="2" customFormat="1" ht="12">
      <c r="O325" s="32"/>
    </row>
    <row r="326" s="2" customFormat="1" ht="12">
      <c r="O326" s="32"/>
    </row>
    <row r="327" s="2" customFormat="1" ht="12">
      <c r="O327" s="32"/>
    </row>
    <row r="328" s="2" customFormat="1" ht="12">
      <c r="O328" s="32"/>
    </row>
    <row r="329" s="2" customFormat="1" ht="12">
      <c r="O329" s="32"/>
    </row>
    <row r="330" s="2" customFormat="1" ht="12">
      <c r="O330" s="32"/>
    </row>
    <row r="331" s="2" customFormat="1" ht="12">
      <c r="O331" s="32"/>
    </row>
    <row r="332" s="2" customFormat="1" ht="12">
      <c r="O332" s="32"/>
    </row>
    <row r="333" s="2" customFormat="1" ht="12">
      <c r="O333" s="32"/>
    </row>
    <row r="334" s="2" customFormat="1" ht="12">
      <c r="O334" s="32"/>
    </row>
    <row r="335" s="2" customFormat="1" ht="12">
      <c r="O335" s="32"/>
    </row>
    <row r="336" s="2" customFormat="1" ht="12">
      <c r="O336" s="32"/>
    </row>
    <row r="337" s="2" customFormat="1" ht="12">
      <c r="O337" s="32"/>
    </row>
    <row r="338" s="2" customFormat="1" ht="12">
      <c r="O338" s="32"/>
    </row>
    <row r="339" s="2" customFormat="1" ht="12">
      <c r="O339" s="32"/>
    </row>
    <row r="340" s="2" customFormat="1" ht="12">
      <c r="O340" s="32"/>
    </row>
    <row r="341" s="2" customFormat="1" ht="12">
      <c r="O341" s="32"/>
    </row>
    <row r="342" s="2" customFormat="1" ht="12">
      <c r="O342" s="32"/>
    </row>
    <row r="343" s="2" customFormat="1" ht="12">
      <c r="O343" s="32"/>
    </row>
    <row r="344" s="2" customFormat="1" ht="12">
      <c r="O344" s="32"/>
    </row>
    <row r="345" s="2" customFormat="1" ht="12">
      <c r="O345" s="32"/>
    </row>
    <row r="346" s="2" customFormat="1" ht="12">
      <c r="O346" s="32"/>
    </row>
    <row r="347" s="2" customFormat="1" ht="12">
      <c r="O347" s="32"/>
    </row>
    <row r="348" s="2" customFormat="1" ht="12">
      <c r="O348" s="32"/>
    </row>
    <row r="349" s="2" customFormat="1" ht="12">
      <c r="O349" s="32"/>
    </row>
    <row r="350" s="2" customFormat="1" ht="12">
      <c r="O350" s="32"/>
    </row>
    <row r="351" s="2" customFormat="1" ht="12">
      <c r="O351" s="32"/>
    </row>
    <row r="352" s="2" customFormat="1" ht="12">
      <c r="O352" s="32"/>
    </row>
    <row r="353" s="2" customFormat="1" ht="12">
      <c r="O353" s="32"/>
    </row>
    <row r="354" s="2" customFormat="1" ht="12">
      <c r="O354" s="32"/>
    </row>
    <row r="355" s="2" customFormat="1" ht="12">
      <c r="O355" s="32"/>
    </row>
    <row r="356" s="2" customFormat="1" ht="12">
      <c r="O356" s="32"/>
    </row>
    <row r="357" s="2" customFormat="1" ht="12">
      <c r="O357" s="32"/>
    </row>
    <row r="358" s="2" customFormat="1" ht="12">
      <c r="O358" s="32"/>
    </row>
    <row r="359" s="2" customFormat="1" ht="12">
      <c r="O359" s="32"/>
    </row>
    <row r="360" s="2" customFormat="1" ht="12">
      <c r="O360" s="32"/>
    </row>
    <row r="361" s="2" customFormat="1" ht="12">
      <c r="O361" s="32"/>
    </row>
    <row r="362" s="2" customFormat="1" ht="12">
      <c r="O362" s="32"/>
    </row>
    <row r="363" s="2" customFormat="1" ht="12">
      <c r="O363" s="32"/>
    </row>
    <row r="364" s="2" customFormat="1" ht="12">
      <c r="O364" s="32"/>
    </row>
    <row r="365" s="2" customFormat="1" ht="12">
      <c r="O365" s="32"/>
    </row>
    <row r="366" s="2" customFormat="1" ht="12">
      <c r="O366" s="32"/>
    </row>
    <row r="367" s="2" customFormat="1" ht="12">
      <c r="O367" s="32"/>
    </row>
    <row r="368" s="2" customFormat="1" ht="12">
      <c r="O368" s="32"/>
    </row>
    <row r="369" s="2" customFormat="1" ht="12">
      <c r="O369" s="32"/>
    </row>
    <row r="370" s="2" customFormat="1" ht="12">
      <c r="O370" s="32"/>
    </row>
    <row r="371" s="2" customFormat="1" ht="12">
      <c r="O371" s="32"/>
    </row>
    <row r="372" s="2" customFormat="1" ht="12">
      <c r="O372" s="32"/>
    </row>
    <row r="373" s="2" customFormat="1" ht="12">
      <c r="O373" s="32"/>
    </row>
    <row r="374" s="2" customFormat="1" ht="12">
      <c r="O374" s="32"/>
    </row>
    <row r="375" s="2" customFormat="1" ht="12">
      <c r="O375" s="32"/>
    </row>
    <row r="376" s="2" customFormat="1" ht="12">
      <c r="O376" s="32"/>
    </row>
    <row r="377" s="2" customFormat="1" ht="12">
      <c r="O377" s="32"/>
    </row>
    <row r="378" s="2" customFormat="1" ht="12">
      <c r="O378" s="32"/>
    </row>
    <row r="379" s="2" customFormat="1" ht="12">
      <c r="O379" s="32"/>
    </row>
    <row r="380" s="2" customFormat="1" ht="12">
      <c r="O380" s="32"/>
    </row>
    <row r="381" s="2" customFormat="1" ht="12">
      <c r="O381" s="32"/>
    </row>
    <row r="382" s="2" customFormat="1" ht="12">
      <c r="O382" s="32"/>
    </row>
    <row r="383" s="2" customFormat="1" ht="12">
      <c r="O383" s="32"/>
    </row>
    <row r="384" s="2" customFormat="1" ht="12">
      <c r="O384" s="32"/>
    </row>
    <row r="385" s="2" customFormat="1" ht="12">
      <c r="O385" s="32"/>
    </row>
    <row r="386" s="2" customFormat="1" ht="12">
      <c r="O386" s="32"/>
    </row>
    <row r="387" s="2" customFormat="1" ht="12">
      <c r="O387" s="32"/>
    </row>
    <row r="388" s="2" customFormat="1" ht="12">
      <c r="O388" s="32"/>
    </row>
    <row r="389" s="2" customFormat="1" ht="12">
      <c r="O389" s="32"/>
    </row>
    <row r="390" s="2" customFormat="1" ht="12">
      <c r="O390" s="32"/>
    </row>
    <row r="391" s="2" customFormat="1" ht="12">
      <c r="O391" s="32"/>
    </row>
    <row r="392" s="2" customFormat="1" ht="12">
      <c r="O392" s="32"/>
    </row>
    <row r="393" s="2" customFormat="1" ht="12">
      <c r="O393" s="32"/>
    </row>
    <row r="394" s="2" customFormat="1" ht="12">
      <c r="O394" s="32"/>
    </row>
    <row r="395" s="2" customFormat="1" ht="12">
      <c r="O395" s="32"/>
    </row>
    <row r="396" s="2" customFormat="1" ht="12">
      <c r="O396" s="32"/>
    </row>
    <row r="397" s="2" customFormat="1" ht="12">
      <c r="O397" s="32"/>
    </row>
    <row r="398" s="2" customFormat="1" ht="12">
      <c r="O398" s="32"/>
    </row>
    <row r="399" s="2" customFormat="1" ht="12">
      <c r="O399" s="32"/>
    </row>
    <row r="400" s="2" customFormat="1" ht="12">
      <c r="O400" s="32"/>
    </row>
    <row r="401" s="2" customFormat="1" ht="12">
      <c r="O401" s="32"/>
    </row>
    <row r="402" s="2" customFormat="1" ht="12">
      <c r="O402" s="32"/>
    </row>
    <row r="403" s="2" customFormat="1" ht="12">
      <c r="O403" s="32"/>
    </row>
    <row r="404" s="2" customFormat="1" ht="12">
      <c r="O404" s="32"/>
    </row>
    <row r="405" s="2" customFormat="1" ht="12">
      <c r="O405" s="32"/>
    </row>
    <row r="406" s="2" customFormat="1" ht="12">
      <c r="O406" s="32"/>
    </row>
    <row r="407" s="2" customFormat="1" ht="12">
      <c r="O407" s="32"/>
    </row>
    <row r="408" s="2" customFormat="1" ht="12">
      <c r="O408" s="32"/>
    </row>
    <row r="409" s="2" customFormat="1" ht="12">
      <c r="O409" s="32"/>
    </row>
    <row r="410" s="2" customFormat="1" ht="12">
      <c r="O410" s="32"/>
    </row>
    <row r="411" s="2" customFormat="1" ht="12">
      <c r="O411" s="32"/>
    </row>
    <row r="412" s="2" customFormat="1" ht="12">
      <c r="O412" s="32"/>
    </row>
    <row r="413" s="2" customFormat="1" ht="12">
      <c r="O413" s="32"/>
    </row>
    <row r="414" s="2" customFormat="1" ht="12">
      <c r="O414" s="32"/>
    </row>
    <row r="415" s="2" customFormat="1" ht="12">
      <c r="O415" s="32"/>
    </row>
    <row r="416" s="2" customFormat="1" ht="12">
      <c r="O416" s="32"/>
    </row>
    <row r="417" s="2" customFormat="1" ht="12">
      <c r="O417" s="32"/>
    </row>
    <row r="418" s="2" customFormat="1" ht="12">
      <c r="O418" s="32"/>
    </row>
    <row r="419" s="2" customFormat="1" ht="12">
      <c r="O419" s="32"/>
    </row>
    <row r="420" s="2" customFormat="1" ht="12">
      <c r="O420" s="32"/>
    </row>
    <row r="421" s="2" customFormat="1" ht="12">
      <c r="O421" s="32"/>
    </row>
    <row r="422" s="2" customFormat="1" ht="12">
      <c r="O422" s="32"/>
    </row>
    <row r="423" s="2" customFormat="1" ht="12">
      <c r="O423" s="32"/>
    </row>
    <row r="424" s="2" customFormat="1" ht="12">
      <c r="O424" s="32"/>
    </row>
    <row r="425" s="2" customFormat="1" ht="12">
      <c r="O425" s="32"/>
    </row>
    <row r="426" s="2" customFormat="1" ht="12">
      <c r="O426" s="32"/>
    </row>
    <row r="427" s="2" customFormat="1" ht="12">
      <c r="O427" s="32"/>
    </row>
    <row r="428" s="2" customFormat="1" ht="12">
      <c r="O428" s="32"/>
    </row>
    <row r="429" s="2" customFormat="1" ht="12">
      <c r="O429" s="32"/>
    </row>
    <row r="430" s="2" customFormat="1" ht="12">
      <c r="O430" s="32"/>
    </row>
    <row r="431" s="2" customFormat="1" ht="12">
      <c r="O431" s="32"/>
    </row>
    <row r="432" s="2" customFormat="1" ht="12">
      <c r="O432" s="32"/>
    </row>
    <row r="433" s="2" customFormat="1" ht="12">
      <c r="O433" s="32"/>
    </row>
    <row r="434" s="2" customFormat="1" ht="12">
      <c r="O434" s="32"/>
    </row>
    <row r="435" s="2" customFormat="1" ht="12">
      <c r="O435" s="32"/>
    </row>
    <row r="436" s="2" customFormat="1" ht="12">
      <c r="O436" s="32"/>
    </row>
    <row r="437" s="2" customFormat="1" ht="12">
      <c r="O437" s="32"/>
    </row>
    <row r="438" s="2" customFormat="1" ht="12">
      <c r="O438" s="32"/>
    </row>
    <row r="439" s="2" customFormat="1" ht="12">
      <c r="O439" s="32"/>
    </row>
    <row r="440" s="2" customFormat="1" ht="12">
      <c r="O440" s="32"/>
    </row>
    <row r="441" s="2" customFormat="1" ht="12">
      <c r="O441" s="32"/>
    </row>
    <row r="442" s="2" customFormat="1" ht="12">
      <c r="O442" s="32"/>
    </row>
    <row r="443" s="2" customFormat="1" ht="12">
      <c r="O443" s="32"/>
    </row>
    <row r="444" s="2" customFormat="1" ht="12">
      <c r="O444" s="32"/>
    </row>
    <row r="445" s="2" customFormat="1" ht="12">
      <c r="O445" s="32"/>
    </row>
    <row r="446" s="2" customFormat="1" ht="12">
      <c r="O446" s="32"/>
    </row>
    <row r="447" s="2" customFormat="1" ht="12">
      <c r="O447" s="32"/>
    </row>
    <row r="448" s="2" customFormat="1" ht="12">
      <c r="O448" s="32"/>
    </row>
    <row r="449" s="2" customFormat="1" ht="12">
      <c r="O449" s="32"/>
    </row>
    <row r="450" s="2" customFormat="1" ht="12">
      <c r="O450" s="32"/>
    </row>
    <row r="451" s="2" customFormat="1" ht="12">
      <c r="O451" s="32"/>
    </row>
    <row r="452" s="2" customFormat="1" ht="12">
      <c r="O452" s="32"/>
    </row>
    <row r="453" s="2" customFormat="1" ht="12">
      <c r="O453" s="32"/>
    </row>
    <row r="454" s="2" customFormat="1" ht="12">
      <c r="O454" s="32"/>
    </row>
    <row r="455" s="2" customFormat="1" ht="12">
      <c r="O455" s="32"/>
    </row>
    <row r="456" s="2" customFormat="1" ht="12">
      <c r="O456" s="32"/>
    </row>
    <row r="457" s="2" customFormat="1" ht="12">
      <c r="O457" s="32"/>
    </row>
    <row r="458" s="2" customFormat="1" ht="12">
      <c r="O458" s="32"/>
    </row>
    <row r="459" s="2" customFormat="1" ht="12">
      <c r="O459" s="32"/>
    </row>
    <row r="460" s="2" customFormat="1" ht="12">
      <c r="O460" s="32"/>
    </row>
    <row r="461" s="2" customFormat="1" ht="12">
      <c r="O461" s="32"/>
    </row>
    <row r="462" s="2" customFormat="1" ht="12">
      <c r="O462" s="32"/>
    </row>
    <row r="463" s="2" customFormat="1" ht="12">
      <c r="O463" s="32"/>
    </row>
    <row r="464" s="2" customFormat="1" ht="12">
      <c r="O464" s="32"/>
    </row>
    <row r="465" s="2" customFormat="1" ht="12">
      <c r="O465" s="32"/>
    </row>
    <row r="466" s="2" customFormat="1" ht="12">
      <c r="O466" s="32"/>
    </row>
    <row r="467" s="2" customFormat="1" ht="12">
      <c r="O467" s="32"/>
    </row>
    <row r="468" s="2" customFormat="1" ht="12">
      <c r="O468" s="32"/>
    </row>
    <row r="469" s="2" customFormat="1" ht="12">
      <c r="O469" s="32"/>
    </row>
    <row r="470" s="2" customFormat="1" ht="12">
      <c r="O470" s="32"/>
    </row>
    <row r="471" s="2" customFormat="1" ht="12">
      <c r="O471" s="32"/>
    </row>
    <row r="472" s="2" customFormat="1" ht="12">
      <c r="O472" s="32"/>
    </row>
    <row r="473" s="2" customFormat="1" ht="12">
      <c r="O473" s="32"/>
    </row>
    <row r="474" s="2" customFormat="1" ht="12">
      <c r="O474" s="32"/>
    </row>
    <row r="475" s="2" customFormat="1" ht="12">
      <c r="O475" s="32"/>
    </row>
    <row r="476" s="2" customFormat="1" ht="12">
      <c r="O476" s="32"/>
    </row>
    <row r="477" s="2" customFormat="1" ht="12">
      <c r="O477" s="32"/>
    </row>
    <row r="478" s="2" customFormat="1" ht="12">
      <c r="O478" s="32"/>
    </row>
    <row r="479" s="2" customFormat="1" ht="12">
      <c r="O479" s="32"/>
    </row>
    <row r="480" s="2" customFormat="1" ht="12">
      <c r="O480" s="32"/>
    </row>
    <row r="481" s="2" customFormat="1" ht="12">
      <c r="O481" s="32"/>
    </row>
    <row r="482" s="2" customFormat="1" ht="12">
      <c r="O482" s="32"/>
    </row>
    <row r="483" s="2" customFormat="1" ht="12">
      <c r="O483" s="32"/>
    </row>
    <row r="484" s="2" customFormat="1" ht="12">
      <c r="O484" s="32"/>
    </row>
    <row r="485" s="2" customFormat="1" ht="12">
      <c r="O485" s="32"/>
    </row>
    <row r="486" s="2" customFormat="1" ht="12">
      <c r="O486" s="32"/>
    </row>
    <row r="487" s="2" customFormat="1" ht="12">
      <c r="O487" s="32"/>
    </row>
    <row r="488" s="2" customFormat="1" ht="12">
      <c r="O488" s="32"/>
    </row>
    <row r="489" s="2" customFormat="1" ht="12">
      <c r="O489" s="32"/>
    </row>
    <row r="490" s="2" customFormat="1" ht="12">
      <c r="O490" s="32"/>
    </row>
    <row r="491" s="2" customFormat="1" ht="12">
      <c r="O491" s="32"/>
    </row>
    <row r="492" s="2" customFormat="1" ht="12">
      <c r="O492" s="32"/>
    </row>
    <row r="493" s="2" customFormat="1" ht="12">
      <c r="O493" s="32"/>
    </row>
    <row r="494" s="2" customFormat="1" ht="12">
      <c r="O494" s="32"/>
    </row>
    <row r="495" s="2" customFormat="1" ht="12">
      <c r="O495" s="32"/>
    </row>
    <row r="496" s="2" customFormat="1" ht="12">
      <c r="O496" s="32"/>
    </row>
    <row r="497" s="2" customFormat="1" ht="12">
      <c r="O497" s="32"/>
    </row>
    <row r="498" s="2" customFormat="1" ht="12">
      <c r="O498" s="32"/>
    </row>
    <row r="499" s="2" customFormat="1" ht="12">
      <c r="O499" s="32"/>
    </row>
    <row r="500" s="2" customFormat="1" ht="12">
      <c r="O500" s="32"/>
    </row>
    <row r="501" s="2" customFormat="1" ht="12">
      <c r="O501" s="32"/>
    </row>
    <row r="502" s="2" customFormat="1" ht="12">
      <c r="O502" s="32"/>
    </row>
    <row r="503" s="2" customFormat="1" ht="12">
      <c r="O503" s="32"/>
    </row>
    <row r="504" s="2" customFormat="1" ht="12">
      <c r="O504" s="32"/>
    </row>
    <row r="505" s="2" customFormat="1" ht="12">
      <c r="O505" s="32"/>
    </row>
    <row r="506" s="2" customFormat="1" ht="12">
      <c r="O506" s="32"/>
    </row>
    <row r="507" s="2" customFormat="1" ht="12">
      <c r="O507" s="32"/>
    </row>
    <row r="508" s="2" customFormat="1" ht="12">
      <c r="O508" s="32"/>
    </row>
    <row r="509" s="2" customFormat="1" ht="12">
      <c r="O509" s="32"/>
    </row>
    <row r="510" s="2" customFormat="1" ht="12">
      <c r="O510" s="32"/>
    </row>
    <row r="511" s="2" customFormat="1" ht="12">
      <c r="O511" s="32"/>
    </row>
    <row r="512" s="2" customFormat="1" ht="12">
      <c r="O512" s="32"/>
    </row>
    <row r="513" s="2" customFormat="1" ht="12">
      <c r="O513" s="32"/>
    </row>
    <row r="514" s="2" customFormat="1" ht="12">
      <c r="O514" s="32"/>
    </row>
    <row r="515" s="2" customFormat="1" ht="12">
      <c r="O515" s="32"/>
    </row>
    <row r="516" s="2" customFormat="1" ht="12">
      <c r="O516" s="32"/>
    </row>
    <row r="517" s="2" customFormat="1" ht="12">
      <c r="O517" s="32"/>
    </row>
    <row r="518" s="2" customFormat="1" ht="12">
      <c r="O518" s="32"/>
    </row>
    <row r="519" s="2" customFormat="1" ht="12">
      <c r="O519" s="32"/>
    </row>
    <row r="520" s="2" customFormat="1" ht="12">
      <c r="O520" s="32"/>
    </row>
    <row r="521" s="2" customFormat="1" ht="12">
      <c r="O521" s="32"/>
    </row>
    <row r="522" s="2" customFormat="1" ht="12">
      <c r="O522" s="32"/>
    </row>
    <row r="523" s="2" customFormat="1" ht="12">
      <c r="O523" s="32"/>
    </row>
    <row r="524" s="2" customFormat="1" ht="12">
      <c r="O524" s="32"/>
    </row>
    <row r="525" s="2" customFormat="1" ht="12">
      <c r="O525" s="32"/>
    </row>
    <row r="526" s="2" customFormat="1" ht="12">
      <c r="O526" s="32"/>
    </row>
    <row r="527" s="2" customFormat="1" ht="12">
      <c r="O527" s="32"/>
    </row>
    <row r="528" s="2" customFormat="1" ht="12">
      <c r="O528" s="32"/>
    </row>
    <row r="529" s="2" customFormat="1" ht="12">
      <c r="O529" s="32"/>
    </row>
    <row r="530" s="2" customFormat="1" ht="12">
      <c r="O530" s="32"/>
    </row>
    <row r="531" s="2" customFormat="1" ht="12">
      <c r="O531" s="32"/>
    </row>
    <row r="532" s="2" customFormat="1" ht="12">
      <c r="O532" s="32"/>
    </row>
    <row r="533" s="2" customFormat="1" ht="12">
      <c r="O533" s="32"/>
    </row>
    <row r="534" s="2" customFormat="1" ht="12">
      <c r="O534" s="32"/>
    </row>
    <row r="535" s="2" customFormat="1" ht="12">
      <c r="O535" s="32"/>
    </row>
    <row r="536" s="2" customFormat="1" ht="12">
      <c r="O536" s="32"/>
    </row>
    <row r="537" s="2" customFormat="1" ht="12">
      <c r="O537" s="32"/>
    </row>
    <row r="538" s="2" customFormat="1" ht="12">
      <c r="O538" s="32"/>
    </row>
    <row r="539" s="2" customFormat="1" ht="12">
      <c r="O539" s="32"/>
    </row>
    <row r="540" s="2" customFormat="1" ht="12">
      <c r="O540" s="32"/>
    </row>
    <row r="541" s="2" customFormat="1" ht="12">
      <c r="O541" s="32"/>
    </row>
    <row r="542" s="2" customFormat="1" ht="12">
      <c r="O542" s="32"/>
    </row>
    <row r="543" s="2" customFormat="1" ht="12">
      <c r="O543" s="32"/>
    </row>
    <row r="544" s="2" customFormat="1" ht="12">
      <c r="O544" s="32"/>
    </row>
    <row r="545" s="2" customFormat="1" ht="12">
      <c r="O545" s="32"/>
    </row>
    <row r="546" s="2" customFormat="1" ht="12">
      <c r="O546" s="32"/>
    </row>
    <row r="547" s="2" customFormat="1" ht="12">
      <c r="O547" s="32"/>
    </row>
    <row r="548" s="2" customFormat="1" ht="12">
      <c r="O548" s="32"/>
    </row>
    <row r="549" s="2" customFormat="1" ht="12">
      <c r="O549" s="32"/>
    </row>
    <row r="550" s="2" customFormat="1" ht="12">
      <c r="O550" s="32"/>
    </row>
    <row r="551" s="2" customFormat="1" ht="12">
      <c r="O551" s="32"/>
    </row>
    <row r="552" s="2" customFormat="1" ht="12">
      <c r="O552" s="32"/>
    </row>
    <row r="553" s="2" customFormat="1" ht="12">
      <c r="O553" s="32"/>
    </row>
    <row r="554" s="2" customFormat="1" ht="12">
      <c r="O554" s="32"/>
    </row>
    <row r="555" s="2" customFormat="1" ht="12">
      <c r="O555" s="32"/>
    </row>
    <row r="556" s="2" customFormat="1" ht="12">
      <c r="O556" s="32"/>
    </row>
    <row r="557" s="2" customFormat="1" ht="12">
      <c r="O557" s="32"/>
    </row>
    <row r="558" s="2" customFormat="1" ht="12">
      <c r="O558" s="32"/>
    </row>
    <row r="559" s="2" customFormat="1" ht="12">
      <c r="O559" s="32"/>
    </row>
    <row r="560" s="2" customFormat="1" ht="12">
      <c r="O560" s="32"/>
    </row>
    <row r="561" s="2" customFormat="1" ht="12">
      <c r="O561" s="32"/>
    </row>
    <row r="562" s="2" customFormat="1" ht="12">
      <c r="O562" s="32"/>
    </row>
    <row r="563" s="2" customFormat="1" ht="12">
      <c r="O563" s="32"/>
    </row>
    <row r="564" s="2" customFormat="1" ht="12">
      <c r="O564" s="32"/>
    </row>
    <row r="565" s="2" customFormat="1" ht="12">
      <c r="O565" s="32"/>
    </row>
    <row r="566" s="2" customFormat="1" ht="12">
      <c r="O566" s="32"/>
    </row>
    <row r="567" s="2" customFormat="1" ht="12">
      <c r="O567" s="32"/>
    </row>
    <row r="568" s="2" customFormat="1" ht="12">
      <c r="O568" s="32"/>
    </row>
    <row r="569" s="2" customFormat="1" ht="12">
      <c r="O569" s="32"/>
    </row>
    <row r="570" s="2" customFormat="1" ht="12">
      <c r="O570" s="32"/>
    </row>
    <row r="571" s="2" customFormat="1" ht="12">
      <c r="O571" s="32"/>
    </row>
    <row r="572" s="2" customFormat="1" ht="12">
      <c r="O572" s="32"/>
    </row>
    <row r="573" s="2" customFormat="1" ht="12">
      <c r="O573" s="32"/>
    </row>
    <row r="574" s="2" customFormat="1" ht="12">
      <c r="O574" s="32"/>
    </row>
    <row r="575" s="2" customFormat="1" ht="12">
      <c r="O575" s="32"/>
    </row>
    <row r="576" s="2" customFormat="1" ht="12">
      <c r="O576" s="32"/>
    </row>
    <row r="577" s="2" customFormat="1" ht="12">
      <c r="O577" s="32"/>
    </row>
    <row r="578" s="2" customFormat="1" ht="12">
      <c r="O578" s="32"/>
    </row>
    <row r="579" s="2" customFormat="1" ht="12">
      <c r="O579" s="32"/>
    </row>
    <row r="580" s="2" customFormat="1" ht="12">
      <c r="O580" s="32"/>
    </row>
    <row r="581" s="2" customFormat="1" ht="12">
      <c r="O581" s="32"/>
    </row>
    <row r="582" s="2" customFormat="1" ht="12">
      <c r="O582" s="32"/>
    </row>
    <row r="583" s="2" customFormat="1" ht="12">
      <c r="O583" s="32"/>
    </row>
    <row r="584" s="2" customFormat="1" ht="12">
      <c r="O584" s="32"/>
    </row>
    <row r="585" s="2" customFormat="1" ht="12">
      <c r="O585" s="32"/>
    </row>
    <row r="586" s="2" customFormat="1" ht="12">
      <c r="O586" s="32"/>
    </row>
    <row r="587" s="2" customFormat="1" ht="12">
      <c r="O587" s="32"/>
    </row>
    <row r="588" s="2" customFormat="1" ht="12">
      <c r="O588" s="32"/>
    </row>
    <row r="589" s="2" customFormat="1" ht="12">
      <c r="O589" s="32"/>
    </row>
    <row r="590" s="2" customFormat="1" ht="12">
      <c r="O590" s="32"/>
    </row>
    <row r="591" s="2" customFormat="1" ht="12">
      <c r="O591" s="32"/>
    </row>
    <row r="592" s="2" customFormat="1" ht="12">
      <c r="O592" s="32"/>
    </row>
    <row r="593" s="2" customFormat="1" ht="12">
      <c r="O593" s="32"/>
    </row>
    <row r="594" s="2" customFormat="1" ht="12">
      <c r="O594" s="32"/>
    </row>
    <row r="595" s="2" customFormat="1" ht="12">
      <c r="O595" s="32"/>
    </row>
    <row r="596" s="2" customFormat="1" ht="12">
      <c r="O596" s="32"/>
    </row>
    <row r="597" s="2" customFormat="1" ht="12">
      <c r="O597" s="32"/>
    </row>
    <row r="598" s="2" customFormat="1" ht="12">
      <c r="O598" s="32"/>
    </row>
    <row r="599" s="2" customFormat="1" ht="12">
      <c r="O599" s="32"/>
    </row>
    <row r="600" s="2" customFormat="1" ht="12">
      <c r="O600" s="32"/>
    </row>
    <row r="601" s="2" customFormat="1" ht="12">
      <c r="O601" s="32"/>
    </row>
    <row r="602" s="2" customFormat="1" ht="12">
      <c r="O602" s="32"/>
    </row>
    <row r="603" s="2" customFormat="1" ht="12">
      <c r="O603" s="32"/>
    </row>
    <row r="604" s="2" customFormat="1" ht="12">
      <c r="O604" s="32"/>
    </row>
    <row r="605" s="2" customFormat="1" ht="12">
      <c r="O605" s="32"/>
    </row>
    <row r="606" s="2" customFormat="1" ht="12">
      <c r="O606" s="32"/>
    </row>
    <row r="607" s="2" customFormat="1" ht="12">
      <c r="O607" s="32"/>
    </row>
    <row r="608" s="2" customFormat="1" ht="12">
      <c r="O608" s="32"/>
    </row>
    <row r="609" s="2" customFormat="1" ht="12">
      <c r="O609" s="32"/>
    </row>
    <row r="610" s="2" customFormat="1" ht="12">
      <c r="O610" s="32"/>
    </row>
    <row r="611" s="2" customFormat="1" ht="12">
      <c r="O611" s="32"/>
    </row>
    <row r="612" s="2" customFormat="1" ht="12">
      <c r="O612" s="32"/>
    </row>
    <row r="613" s="2" customFormat="1" ht="12">
      <c r="O613" s="32"/>
    </row>
    <row r="614" s="2" customFormat="1" ht="12">
      <c r="O614" s="32"/>
    </row>
    <row r="615" s="2" customFormat="1" ht="12">
      <c r="O615" s="32"/>
    </row>
    <row r="616" s="2" customFormat="1" ht="12">
      <c r="O616" s="32"/>
    </row>
    <row r="617" s="2" customFormat="1" ht="12">
      <c r="O617" s="32"/>
    </row>
    <row r="618" s="2" customFormat="1" ht="12">
      <c r="O618" s="32"/>
    </row>
    <row r="619" s="2" customFormat="1" ht="12">
      <c r="O619" s="32"/>
    </row>
    <row r="620" s="2" customFormat="1" ht="12">
      <c r="O620" s="32"/>
    </row>
    <row r="621" s="2" customFormat="1" ht="12">
      <c r="O621" s="32"/>
    </row>
    <row r="622" s="2" customFormat="1" ht="12">
      <c r="O622" s="32"/>
    </row>
    <row r="623" s="2" customFormat="1" ht="12">
      <c r="O623" s="32"/>
    </row>
    <row r="624" s="2" customFormat="1" ht="12">
      <c r="O624" s="32"/>
    </row>
    <row r="625" s="2" customFormat="1" ht="12">
      <c r="O625" s="32"/>
    </row>
    <row r="626" s="2" customFormat="1" ht="12">
      <c r="O626" s="32"/>
    </row>
    <row r="627" s="2" customFormat="1" ht="12">
      <c r="O627" s="32"/>
    </row>
    <row r="628" s="2" customFormat="1" ht="12">
      <c r="O628" s="32"/>
    </row>
    <row r="629" s="2" customFormat="1" ht="12">
      <c r="O629" s="32"/>
    </row>
    <row r="630" s="2" customFormat="1" ht="12">
      <c r="O630" s="32"/>
    </row>
    <row r="631" s="2" customFormat="1" ht="12">
      <c r="O631" s="32"/>
    </row>
    <row r="632" s="2" customFormat="1" ht="12">
      <c r="O632" s="32"/>
    </row>
    <row r="633" s="2" customFormat="1" ht="12">
      <c r="O633" s="32"/>
    </row>
    <row r="634" s="2" customFormat="1" ht="12">
      <c r="O634" s="32"/>
    </row>
    <row r="635" s="2" customFormat="1" ht="12">
      <c r="O635" s="32"/>
    </row>
    <row r="636" s="2" customFormat="1" ht="12">
      <c r="O636" s="32"/>
    </row>
    <row r="637" s="2" customFormat="1" ht="12">
      <c r="O637" s="32"/>
    </row>
    <row r="638" s="2" customFormat="1" ht="12">
      <c r="O638" s="32"/>
    </row>
    <row r="639" s="2" customFormat="1" ht="12">
      <c r="O639" s="32"/>
    </row>
    <row r="640" s="2" customFormat="1" ht="12">
      <c r="O640" s="32"/>
    </row>
    <row r="641" s="2" customFormat="1" ht="12">
      <c r="O641" s="32"/>
    </row>
    <row r="642" s="2" customFormat="1" ht="12">
      <c r="O642" s="32"/>
    </row>
    <row r="643" s="2" customFormat="1" ht="12">
      <c r="O643" s="32"/>
    </row>
    <row r="644" s="2" customFormat="1" ht="12">
      <c r="O644" s="32"/>
    </row>
    <row r="645" s="2" customFormat="1" ht="12">
      <c r="O645" s="32"/>
    </row>
    <row r="646" s="2" customFormat="1" ht="12">
      <c r="O646" s="32"/>
    </row>
    <row r="647" s="2" customFormat="1" ht="12">
      <c r="O647" s="32"/>
    </row>
    <row r="648" s="2" customFormat="1" ht="12">
      <c r="O648" s="32"/>
    </row>
    <row r="649" s="2" customFormat="1" ht="12">
      <c r="O649" s="32"/>
    </row>
    <row r="650" s="2" customFormat="1" ht="12">
      <c r="O650" s="32"/>
    </row>
    <row r="651" s="2" customFormat="1" ht="12">
      <c r="O651" s="32"/>
    </row>
    <row r="652" s="2" customFormat="1" ht="12">
      <c r="O652" s="32"/>
    </row>
    <row r="653" s="2" customFormat="1" ht="12">
      <c r="O653" s="32"/>
    </row>
    <row r="654" s="2" customFormat="1" ht="12">
      <c r="O654" s="32"/>
    </row>
    <row r="655" s="2" customFormat="1" ht="12">
      <c r="O655" s="32"/>
    </row>
    <row r="656" s="2" customFormat="1" ht="12">
      <c r="O656" s="32"/>
    </row>
    <row r="657" s="2" customFormat="1" ht="12">
      <c r="O657" s="32"/>
    </row>
    <row r="658" s="2" customFormat="1" ht="12">
      <c r="O658" s="32"/>
    </row>
    <row r="659" s="2" customFormat="1" ht="12">
      <c r="O659" s="32"/>
    </row>
    <row r="660" s="2" customFormat="1" ht="12">
      <c r="O660" s="32"/>
    </row>
    <row r="661" s="2" customFormat="1" ht="12">
      <c r="O661" s="32"/>
    </row>
    <row r="662" s="2" customFormat="1" ht="12">
      <c r="O662" s="32"/>
    </row>
    <row r="663" s="2" customFormat="1" ht="12">
      <c r="O663" s="32"/>
    </row>
    <row r="664" s="2" customFormat="1" ht="12">
      <c r="O664" s="32"/>
    </row>
    <row r="665" s="2" customFormat="1" ht="12">
      <c r="O665" s="32"/>
    </row>
    <row r="666" s="2" customFormat="1" ht="12">
      <c r="O666" s="32"/>
    </row>
    <row r="667" s="2" customFormat="1" ht="12">
      <c r="O667" s="32"/>
    </row>
    <row r="668" s="2" customFormat="1" ht="12">
      <c r="O668" s="32"/>
    </row>
    <row r="669" s="2" customFormat="1" ht="12">
      <c r="O669" s="32"/>
    </row>
    <row r="670" s="2" customFormat="1" ht="12">
      <c r="O670" s="32"/>
    </row>
    <row r="671" s="2" customFormat="1" ht="12">
      <c r="O671" s="32"/>
    </row>
    <row r="672" s="2" customFormat="1" ht="12">
      <c r="O672" s="32"/>
    </row>
    <row r="673" s="2" customFormat="1" ht="12">
      <c r="O673" s="32"/>
    </row>
    <row r="674" s="2" customFormat="1" ht="12">
      <c r="O674" s="32"/>
    </row>
    <row r="675" s="2" customFormat="1" ht="12">
      <c r="O675" s="32"/>
    </row>
    <row r="676" s="2" customFormat="1" ht="12">
      <c r="O676" s="32"/>
    </row>
    <row r="677" s="2" customFormat="1" ht="12">
      <c r="O677" s="32"/>
    </row>
    <row r="678" s="2" customFormat="1" ht="12">
      <c r="O678" s="32"/>
    </row>
    <row r="679" s="2" customFormat="1" ht="12">
      <c r="O679" s="32"/>
    </row>
    <row r="680" s="2" customFormat="1" ht="12">
      <c r="O680" s="32"/>
    </row>
    <row r="681" s="2" customFormat="1" ht="12">
      <c r="O681" s="32"/>
    </row>
    <row r="682" s="2" customFormat="1" ht="12">
      <c r="O682" s="32"/>
    </row>
    <row r="683" s="2" customFormat="1" ht="12">
      <c r="O683" s="32"/>
    </row>
    <row r="684" s="2" customFormat="1" ht="12">
      <c r="O684" s="32"/>
    </row>
    <row r="685" s="2" customFormat="1" ht="12">
      <c r="O685" s="32"/>
    </row>
    <row r="686" s="2" customFormat="1" ht="12">
      <c r="O686" s="32"/>
    </row>
    <row r="687" s="2" customFormat="1" ht="12">
      <c r="O687" s="32"/>
    </row>
    <row r="688" s="2" customFormat="1" ht="12">
      <c r="O688" s="32"/>
    </row>
    <row r="689" s="2" customFormat="1" ht="12">
      <c r="O689" s="32"/>
    </row>
    <row r="690" s="2" customFormat="1" ht="12">
      <c r="O690" s="32"/>
    </row>
    <row r="691" s="2" customFormat="1" ht="12">
      <c r="O691" s="32"/>
    </row>
    <row r="692" s="2" customFormat="1" ht="12">
      <c r="O692" s="32"/>
    </row>
    <row r="693" s="2" customFormat="1" ht="12">
      <c r="O693" s="32"/>
    </row>
    <row r="694" s="2" customFormat="1" ht="12">
      <c r="O694" s="32"/>
    </row>
    <row r="695" s="2" customFormat="1" ht="12">
      <c r="O695" s="32"/>
    </row>
    <row r="696" s="2" customFormat="1" ht="12">
      <c r="O696" s="32"/>
    </row>
    <row r="697" s="2" customFormat="1" ht="12">
      <c r="O697" s="32"/>
    </row>
    <row r="698" s="2" customFormat="1" ht="12">
      <c r="O698" s="32"/>
    </row>
    <row r="699" s="2" customFormat="1" ht="12">
      <c r="O699" s="32"/>
    </row>
    <row r="700" s="2" customFormat="1" ht="12">
      <c r="O700" s="32"/>
    </row>
    <row r="701" s="2" customFormat="1" ht="12">
      <c r="O701" s="32"/>
    </row>
    <row r="702" s="2" customFormat="1" ht="12">
      <c r="O702" s="32"/>
    </row>
    <row r="703" s="2" customFormat="1" ht="12">
      <c r="O703" s="32"/>
    </row>
    <row r="704" s="2" customFormat="1" ht="12">
      <c r="O704" s="32"/>
    </row>
    <row r="705" s="2" customFormat="1" ht="12">
      <c r="O705" s="32"/>
    </row>
    <row r="706" s="2" customFormat="1" ht="12">
      <c r="O706" s="32"/>
    </row>
    <row r="707" s="2" customFormat="1" ht="12">
      <c r="O707" s="32"/>
    </row>
    <row r="708" s="2" customFormat="1" ht="12">
      <c r="O708" s="32"/>
    </row>
    <row r="709" s="2" customFormat="1" ht="12">
      <c r="O709" s="32"/>
    </row>
    <row r="710" s="2" customFormat="1" ht="12">
      <c r="O710" s="32"/>
    </row>
    <row r="711" s="2" customFormat="1" ht="12">
      <c r="O711" s="32"/>
    </row>
    <row r="712" s="2" customFormat="1" ht="12">
      <c r="O712" s="32"/>
    </row>
    <row r="713" s="2" customFormat="1" ht="12">
      <c r="O713" s="32"/>
    </row>
    <row r="714" s="2" customFormat="1" ht="12">
      <c r="O714" s="32"/>
    </row>
    <row r="715" s="2" customFormat="1" ht="12">
      <c r="O715" s="32"/>
    </row>
    <row r="716" s="2" customFormat="1" ht="12">
      <c r="O716" s="32"/>
    </row>
    <row r="717" s="2" customFormat="1" ht="12">
      <c r="O717" s="32"/>
    </row>
    <row r="718" s="2" customFormat="1" ht="12">
      <c r="O718" s="32"/>
    </row>
    <row r="719" s="2" customFormat="1" ht="12">
      <c r="O719" s="32"/>
    </row>
    <row r="720" s="2" customFormat="1" ht="12">
      <c r="O720" s="32"/>
    </row>
    <row r="721" s="2" customFormat="1" ht="12">
      <c r="O721" s="32"/>
    </row>
    <row r="722" s="2" customFormat="1" ht="12">
      <c r="O722" s="32"/>
    </row>
    <row r="723" s="2" customFormat="1" ht="12">
      <c r="O723" s="32"/>
    </row>
    <row r="724" s="2" customFormat="1" ht="12">
      <c r="O724" s="32"/>
    </row>
    <row r="725" s="2" customFormat="1" ht="12">
      <c r="O725" s="32"/>
    </row>
    <row r="726" s="2" customFormat="1" ht="12">
      <c r="O726" s="32"/>
    </row>
    <row r="727" s="2" customFormat="1" ht="12">
      <c r="O727" s="32"/>
    </row>
    <row r="728" s="2" customFormat="1" ht="12">
      <c r="O728" s="32"/>
    </row>
    <row r="729" s="2" customFormat="1" ht="12">
      <c r="O729" s="32"/>
    </row>
    <row r="730" s="2" customFormat="1" ht="12">
      <c r="O730" s="32"/>
    </row>
    <row r="731" s="2" customFormat="1" ht="12">
      <c r="O731" s="32"/>
    </row>
    <row r="732" s="2" customFormat="1" ht="12">
      <c r="O732" s="32"/>
    </row>
    <row r="733" s="2" customFormat="1" ht="12">
      <c r="O733" s="32"/>
    </row>
    <row r="734" s="2" customFormat="1" ht="12">
      <c r="O734" s="32"/>
    </row>
    <row r="735" s="2" customFormat="1" ht="12">
      <c r="O735" s="32"/>
    </row>
    <row r="736" s="2" customFormat="1" ht="12">
      <c r="O736" s="32"/>
    </row>
    <row r="737" s="2" customFormat="1" ht="12">
      <c r="O737" s="32"/>
    </row>
    <row r="738" s="2" customFormat="1" ht="12">
      <c r="O738" s="32"/>
    </row>
    <row r="739" s="2" customFormat="1" ht="12">
      <c r="O739" s="32"/>
    </row>
    <row r="740" s="2" customFormat="1" ht="12">
      <c r="O740" s="32"/>
    </row>
    <row r="741" s="2" customFormat="1" ht="12">
      <c r="O741" s="32"/>
    </row>
    <row r="742" s="2" customFormat="1" ht="12">
      <c r="O742" s="32"/>
    </row>
    <row r="743" s="2" customFormat="1" ht="12">
      <c r="O743" s="32"/>
    </row>
    <row r="744" s="2" customFormat="1" ht="12">
      <c r="O744" s="32"/>
    </row>
    <row r="745" s="2" customFormat="1" ht="12">
      <c r="O745" s="32"/>
    </row>
    <row r="746" s="2" customFormat="1" ht="12">
      <c r="O746" s="32"/>
    </row>
    <row r="747" s="2" customFormat="1" ht="12">
      <c r="O747" s="32"/>
    </row>
    <row r="748" s="2" customFormat="1" ht="12">
      <c r="O748" s="32"/>
    </row>
    <row r="749" s="2" customFormat="1" ht="12">
      <c r="O749" s="32"/>
    </row>
    <row r="750" s="2" customFormat="1" ht="12">
      <c r="O750" s="32"/>
    </row>
    <row r="751" s="2" customFormat="1" ht="12">
      <c r="O751" s="32"/>
    </row>
    <row r="752" s="2" customFormat="1" ht="12">
      <c r="O752" s="32"/>
    </row>
    <row r="753" s="2" customFormat="1" ht="12">
      <c r="O753" s="32"/>
    </row>
    <row r="754" s="2" customFormat="1" ht="12">
      <c r="O754" s="32"/>
    </row>
    <row r="755" s="2" customFormat="1" ht="12">
      <c r="O755" s="32"/>
    </row>
    <row r="756" s="2" customFormat="1" ht="12">
      <c r="O756" s="32"/>
    </row>
    <row r="757" s="2" customFormat="1" ht="12">
      <c r="O757" s="32"/>
    </row>
    <row r="758" s="2" customFormat="1" ht="12">
      <c r="O758" s="32"/>
    </row>
    <row r="759" s="2" customFormat="1" ht="12">
      <c r="O759" s="32"/>
    </row>
    <row r="760" s="2" customFormat="1" ht="12">
      <c r="O760" s="32"/>
    </row>
    <row r="761" s="2" customFormat="1" ht="12">
      <c r="O761" s="32"/>
    </row>
    <row r="762" s="2" customFormat="1" ht="12">
      <c r="O762" s="32"/>
    </row>
    <row r="763" s="2" customFormat="1" ht="12">
      <c r="O763" s="32"/>
    </row>
    <row r="764" s="2" customFormat="1" ht="12">
      <c r="O764" s="32"/>
    </row>
    <row r="765" s="2" customFormat="1" ht="12">
      <c r="O765" s="32"/>
    </row>
    <row r="766" s="2" customFormat="1" ht="12">
      <c r="O766" s="32"/>
    </row>
    <row r="767" s="2" customFormat="1" ht="12">
      <c r="O767" s="32"/>
    </row>
    <row r="768" s="2" customFormat="1" ht="12">
      <c r="O768" s="32"/>
    </row>
    <row r="769" s="2" customFormat="1" ht="12">
      <c r="O769" s="32"/>
    </row>
    <row r="770" s="2" customFormat="1" ht="12">
      <c r="O770" s="32"/>
    </row>
    <row r="771" s="2" customFormat="1" ht="12">
      <c r="O771" s="32"/>
    </row>
    <row r="772" s="2" customFormat="1" ht="12">
      <c r="O772" s="32"/>
    </row>
    <row r="773" s="2" customFormat="1" ht="12">
      <c r="O773" s="32"/>
    </row>
    <row r="774" s="2" customFormat="1" ht="12">
      <c r="O774" s="32"/>
    </row>
    <row r="775" s="2" customFormat="1" ht="12">
      <c r="O775" s="32"/>
    </row>
    <row r="776" s="2" customFormat="1" ht="12">
      <c r="O776" s="32"/>
    </row>
    <row r="777" s="2" customFormat="1" ht="12">
      <c r="O777" s="32"/>
    </row>
    <row r="778" s="2" customFormat="1" ht="12">
      <c r="O778" s="32"/>
    </row>
    <row r="779" s="2" customFormat="1" ht="12">
      <c r="O779" s="32"/>
    </row>
    <row r="780" s="2" customFormat="1" ht="12">
      <c r="O780" s="32"/>
    </row>
    <row r="781" s="2" customFormat="1" ht="12">
      <c r="O781" s="32"/>
    </row>
    <row r="782" s="2" customFormat="1" ht="12">
      <c r="O782" s="32"/>
    </row>
    <row r="783" s="2" customFormat="1" ht="12">
      <c r="O783" s="32"/>
    </row>
    <row r="784" s="2" customFormat="1" ht="12">
      <c r="O784" s="32"/>
    </row>
    <row r="785" s="2" customFormat="1" ht="12">
      <c r="O785" s="32"/>
    </row>
    <row r="786" s="2" customFormat="1" ht="12">
      <c r="O786" s="32"/>
    </row>
    <row r="787" s="2" customFormat="1" ht="12">
      <c r="O787" s="32"/>
    </row>
    <row r="788" s="2" customFormat="1" ht="12">
      <c r="O788" s="32"/>
    </row>
    <row r="789" s="2" customFormat="1" ht="12">
      <c r="O789" s="32"/>
    </row>
    <row r="790" s="2" customFormat="1" ht="12">
      <c r="O790" s="32"/>
    </row>
    <row r="791" s="2" customFormat="1" ht="12">
      <c r="O791" s="32"/>
    </row>
    <row r="792" s="2" customFormat="1" ht="12">
      <c r="O792" s="32"/>
    </row>
    <row r="793" s="2" customFormat="1" ht="12">
      <c r="O793" s="32"/>
    </row>
    <row r="794" s="2" customFormat="1" ht="12">
      <c r="O794" s="32"/>
    </row>
    <row r="795" s="2" customFormat="1" ht="12">
      <c r="O795" s="32"/>
    </row>
    <row r="796" s="2" customFormat="1" ht="12">
      <c r="O796" s="32"/>
    </row>
    <row r="797" s="2" customFormat="1" ht="12">
      <c r="O797" s="32"/>
    </row>
    <row r="798" s="2" customFormat="1" ht="12">
      <c r="O798" s="32"/>
    </row>
    <row r="799" s="2" customFormat="1" ht="12">
      <c r="O799" s="32"/>
    </row>
    <row r="800" s="2" customFormat="1" ht="12">
      <c r="O800" s="32"/>
    </row>
    <row r="801" s="2" customFormat="1" ht="12">
      <c r="O801" s="32"/>
    </row>
    <row r="802" s="2" customFormat="1" ht="12">
      <c r="O802" s="32"/>
    </row>
    <row r="803" s="2" customFormat="1" ht="12">
      <c r="O803" s="32"/>
    </row>
    <row r="804" s="2" customFormat="1" ht="12">
      <c r="O804" s="32"/>
    </row>
    <row r="805" s="2" customFormat="1" ht="12">
      <c r="O805" s="32"/>
    </row>
    <row r="806" s="2" customFormat="1" ht="12">
      <c r="O806" s="32"/>
    </row>
    <row r="807" s="2" customFormat="1" ht="12">
      <c r="O807" s="32"/>
    </row>
    <row r="808" s="2" customFormat="1" ht="12">
      <c r="O808" s="32"/>
    </row>
    <row r="809" s="2" customFormat="1" ht="12">
      <c r="O809" s="32"/>
    </row>
    <row r="810" s="2" customFormat="1" ht="12">
      <c r="O810" s="32"/>
    </row>
    <row r="811" s="2" customFormat="1" ht="12">
      <c r="O811" s="32"/>
    </row>
    <row r="812" s="2" customFormat="1" ht="12">
      <c r="O812" s="32"/>
    </row>
    <row r="813" s="2" customFormat="1" ht="12">
      <c r="O813" s="32"/>
    </row>
    <row r="814" s="2" customFormat="1" ht="12">
      <c r="O814" s="32"/>
    </row>
    <row r="815" s="2" customFormat="1" ht="12">
      <c r="O815" s="32"/>
    </row>
    <row r="816" s="2" customFormat="1" ht="12">
      <c r="O816" s="32"/>
    </row>
    <row r="817" s="2" customFormat="1" ht="12">
      <c r="O817" s="32"/>
    </row>
    <row r="818" s="2" customFormat="1" ht="12">
      <c r="O818" s="32"/>
    </row>
    <row r="819" s="2" customFormat="1" ht="12">
      <c r="O819" s="32"/>
    </row>
    <row r="820" s="2" customFormat="1" ht="12">
      <c r="O820" s="32"/>
    </row>
    <row r="821" s="2" customFormat="1" ht="12">
      <c r="O821" s="32"/>
    </row>
    <row r="822" s="2" customFormat="1" ht="12">
      <c r="O822" s="32"/>
    </row>
    <row r="823" s="2" customFormat="1" ht="12">
      <c r="O823" s="32"/>
    </row>
    <row r="824" s="2" customFormat="1" ht="12">
      <c r="O824" s="32"/>
    </row>
    <row r="825" s="2" customFormat="1" ht="12">
      <c r="O825" s="32"/>
    </row>
    <row r="826" s="2" customFormat="1" ht="12">
      <c r="O826" s="32"/>
    </row>
    <row r="827" s="2" customFormat="1" ht="12">
      <c r="O827" s="32"/>
    </row>
    <row r="828" s="2" customFormat="1" ht="12">
      <c r="O828" s="32"/>
    </row>
    <row r="829" s="2" customFormat="1" ht="12">
      <c r="O829" s="32"/>
    </row>
    <row r="830" s="2" customFormat="1" ht="12">
      <c r="O830" s="32"/>
    </row>
    <row r="831" s="2" customFormat="1" ht="12">
      <c r="O831" s="32"/>
    </row>
    <row r="832" s="2" customFormat="1" ht="12">
      <c r="O832" s="32"/>
    </row>
    <row r="833" s="2" customFormat="1" ht="12">
      <c r="O833" s="32"/>
    </row>
    <row r="834" s="2" customFormat="1" ht="12">
      <c r="O834" s="32"/>
    </row>
    <row r="835" s="2" customFormat="1" ht="12">
      <c r="O835" s="32"/>
    </row>
    <row r="836" s="2" customFormat="1" ht="12">
      <c r="O836" s="32"/>
    </row>
    <row r="837" s="2" customFormat="1" ht="12">
      <c r="O837" s="32"/>
    </row>
    <row r="838" s="2" customFormat="1" ht="12">
      <c r="O838" s="32"/>
    </row>
    <row r="839" s="2" customFormat="1" ht="12">
      <c r="O839" s="32"/>
    </row>
    <row r="840" s="2" customFormat="1" ht="12">
      <c r="O840" s="32"/>
    </row>
    <row r="841" s="2" customFormat="1" ht="12">
      <c r="O841" s="32"/>
    </row>
    <row r="842" s="2" customFormat="1" ht="12">
      <c r="O842" s="32"/>
    </row>
    <row r="843" s="2" customFormat="1" ht="12">
      <c r="O843" s="32"/>
    </row>
    <row r="844" s="2" customFormat="1" ht="12">
      <c r="O844" s="32"/>
    </row>
    <row r="845" s="2" customFormat="1" ht="12">
      <c r="O845" s="32"/>
    </row>
    <row r="846" s="2" customFormat="1" ht="12">
      <c r="O846" s="32"/>
    </row>
    <row r="847" s="2" customFormat="1" ht="12">
      <c r="O847" s="32"/>
    </row>
    <row r="848" s="2" customFormat="1" ht="12">
      <c r="O848" s="32"/>
    </row>
    <row r="849" s="2" customFormat="1" ht="12">
      <c r="O849" s="32"/>
    </row>
    <row r="850" s="2" customFormat="1" ht="12">
      <c r="O850" s="32"/>
    </row>
    <row r="851" s="2" customFormat="1" ht="12">
      <c r="O851" s="32"/>
    </row>
    <row r="852" s="2" customFormat="1" ht="12">
      <c r="O852" s="32"/>
    </row>
    <row r="853" s="2" customFormat="1" ht="12">
      <c r="O853" s="32"/>
    </row>
    <row r="854" s="2" customFormat="1" ht="12">
      <c r="O854" s="32"/>
    </row>
    <row r="855" s="2" customFormat="1" ht="12">
      <c r="O855" s="32"/>
    </row>
    <row r="856" s="2" customFormat="1" ht="12">
      <c r="O856" s="32"/>
    </row>
    <row r="857" s="2" customFormat="1" ht="12">
      <c r="O857" s="32"/>
    </row>
    <row r="858" s="2" customFormat="1" ht="12">
      <c r="O858" s="32"/>
    </row>
    <row r="859" s="2" customFormat="1" ht="12">
      <c r="O859" s="32"/>
    </row>
    <row r="860" s="2" customFormat="1" ht="12">
      <c r="O860" s="32"/>
    </row>
    <row r="861" s="2" customFormat="1" ht="12">
      <c r="O861" s="32"/>
    </row>
    <row r="862" s="2" customFormat="1" ht="12">
      <c r="O862" s="32"/>
    </row>
    <row r="863" s="2" customFormat="1" ht="12">
      <c r="O863" s="32"/>
    </row>
    <row r="864" s="2" customFormat="1" ht="12">
      <c r="O864" s="32"/>
    </row>
    <row r="865" s="2" customFormat="1" ht="12">
      <c r="O865" s="32"/>
    </row>
    <row r="866" s="2" customFormat="1" ht="12">
      <c r="O866" s="32"/>
    </row>
    <row r="867" s="2" customFormat="1" ht="12">
      <c r="O867" s="32"/>
    </row>
    <row r="868" s="2" customFormat="1" ht="12">
      <c r="O868" s="32"/>
    </row>
    <row r="869" s="2" customFormat="1" ht="12">
      <c r="O869" s="32"/>
    </row>
    <row r="870" s="2" customFormat="1" ht="12">
      <c r="O870" s="32"/>
    </row>
    <row r="871" s="2" customFormat="1" ht="12">
      <c r="O871" s="32"/>
    </row>
    <row r="872" s="2" customFormat="1" ht="12">
      <c r="O872" s="32"/>
    </row>
    <row r="873" s="2" customFormat="1" ht="12">
      <c r="O873" s="32"/>
    </row>
    <row r="874" s="2" customFormat="1" ht="12">
      <c r="O874" s="32"/>
    </row>
    <row r="875" s="2" customFormat="1" ht="12">
      <c r="O875" s="32"/>
    </row>
    <row r="876" s="2" customFormat="1" ht="12">
      <c r="O876" s="32"/>
    </row>
    <row r="877" s="2" customFormat="1" ht="12">
      <c r="O877" s="32"/>
    </row>
    <row r="878" s="2" customFormat="1" ht="12">
      <c r="O878" s="32"/>
    </row>
    <row r="879" s="2" customFormat="1" ht="12">
      <c r="O879" s="32"/>
    </row>
    <row r="880" s="2" customFormat="1" ht="12">
      <c r="O880" s="32"/>
    </row>
    <row r="881" s="2" customFormat="1" ht="12">
      <c r="O881" s="32"/>
    </row>
    <row r="882" s="2" customFormat="1" ht="12">
      <c r="O882" s="32"/>
    </row>
    <row r="883" s="2" customFormat="1" ht="12">
      <c r="O883" s="32"/>
    </row>
    <row r="884" s="2" customFormat="1" ht="12">
      <c r="O884" s="32"/>
    </row>
    <row r="885" s="2" customFormat="1" ht="12">
      <c r="O885" s="32"/>
    </row>
    <row r="886" s="2" customFormat="1" ht="12">
      <c r="O886" s="32"/>
    </row>
    <row r="887" s="2" customFormat="1" ht="12">
      <c r="O887" s="32"/>
    </row>
    <row r="888" s="2" customFormat="1" ht="12">
      <c r="O888" s="32"/>
    </row>
    <row r="889" s="2" customFormat="1" ht="12">
      <c r="O889" s="32"/>
    </row>
    <row r="890" s="2" customFormat="1" ht="12">
      <c r="O890" s="32"/>
    </row>
    <row r="891" s="2" customFormat="1" ht="12">
      <c r="O891" s="32"/>
    </row>
    <row r="892" s="2" customFormat="1" ht="12">
      <c r="O892" s="32"/>
    </row>
    <row r="893" s="2" customFormat="1" ht="12">
      <c r="O893" s="32"/>
    </row>
    <row r="894" s="2" customFormat="1" ht="12">
      <c r="O894" s="32"/>
    </row>
    <row r="895" s="2" customFormat="1" ht="12">
      <c r="O895" s="32"/>
    </row>
    <row r="896" s="2" customFormat="1" ht="12">
      <c r="O896" s="32"/>
    </row>
    <row r="897" s="2" customFormat="1" ht="12">
      <c r="O897" s="32"/>
    </row>
    <row r="898" s="2" customFormat="1" ht="12">
      <c r="O898" s="32"/>
    </row>
    <row r="899" s="2" customFormat="1" ht="12">
      <c r="O899" s="32"/>
    </row>
    <row r="900" s="2" customFormat="1" ht="12">
      <c r="O900" s="32"/>
    </row>
    <row r="901" s="2" customFormat="1" ht="12">
      <c r="O901" s="32"/>
    </row>
    <row r="902" s="2" customFormat="1" ht="12">
      <c r="O902" s="32"/>
    </row>
    <row r="903" s="2" customFormat="1" ht="12">
      <c r="O903" s="32"/>
    </row>
    <row r="904" s="2" customFormat="1" ht="12">
      <c r="O904" s="32"/>
    </row>
    <row r="905" s="2" customFormat="1" ht="12">
      <c r="O905" s="32"/>
    </row>
    <row r="906" s="2" customFormat="1" ht="12">
      <c r="O906" s="32"/>
    </row>
    <row r="907" s="2" customFormat="1" ht="12">
      <c r="O907" s="32"/>
    </row>
    <row r="908" s="2" customFormat="1" ht="12">
      <c r="O908" s="32"/>
    </row>
    <row r="909" s="2" customFormat="1" ht="12">
      <c r="O909" s="32"/>
    </row>
    <row r="910" s="2" customFormat="1" ht="12">
      <c r="O910" s="32"/>
    </row>
    <row r="911" s="2" customFormat="1" ht="12">
      <c r="O911" s="32"/>
    </row>
    <row r="912" s="2" customFormat="1" ht="12">
      <c r="O912" s="32"/>
    </row>
    <row r="913" s="2" customFormat="1" ht="12">
      <c r="O913" s="32"/>
    </row>
    <row r="914" s="2" customFormat="1" ht="12">
      <c r="O914" s="32"/>
    </row>
    <row r="915" s="2" customFormat="1" ht="12">
      <c r="O915" s="32"/>
    </row>
    <row r="916" s="2" customFormat="1" ht="12">
      <c r="O916" s="32"/>
    </row>
    <row r="917" s="2" customFormat="1" ht="12">
      <c r="O917" s="32"/>
    </row>
    <row r="918" s="2" customFormat="1" ht="12">
      <c r="O918" s="32"/>
    </row>
    <row r="919" s="2" customFormat="1" ht="12">
      <c r="O919" s="32"/>
    </row>
    <row r="920" s="2" customFormat="1" ht="12">
      <c r="O920" s="32"/>
    </row>
    <row r="921" s="2" customFormat="1" ht="12">
      <c r="O921" s="32"/>
    </row>
    <row r="922" s="2" customFormat="1" ht="12">
      <c r="O922" s="32"/>
    </row>
    <row r="923" s="2" customFormat="1" ht="12">
      <c r="O923" s="32"/>
    </row>
    <row r="924" s="2" customFormat="1" ht="12">
      <c r="O924" s="32"/>
    </row>
    <row r="925" s="2" customFormat="1" ht="12">
      <c r="O925" s="32"/>
    </row>
    <row r="926" s="2" customFormat="1" ht="12">
      <c r="O926" s="32"/>
    </row>
    <row r="927" s="2" customFormat="1" ht="12">
      <c r="O927" s="32"/>
    </row>
    <row r="928" s="2" customFormat="1" ht="12">
      <c r="O928" s="32"/>
    </row>
    <row r="929" s="2" customFormat="1" ht="12">
      <c r="O929" s="32"/>
    </row>
    <row r="930" s="2" customFormat="1" ht="12">
      <c r="O930" s="32"/>
    </row>
    <row r="931" s="2" customFormat="1" ht="12">
      <c r="O931" s="32"/>
    </row>
    <row r="932" s="2" customFormat="1" ht="12">
      <c r="O932" s="32"/>
    </row>
    <row r="933" s="2" customFormat="1" ht="12">
      <c r="O933" s="32"/>
    </row>
    <row r="934" s="2" customFormat="1" ht="12">
      <c r="O934" s="32"/>
    </row>
    <row r="935" s="2" customFormat="1" ht="12">
      <c r="O935" s="32"/>
    </row>
    <row r="936" s="2" customFormat="1" ht="12">
      <c r="O936" s="32"/>
    </row>
    <row r="937" s="2" customFormat="1" ht="12">
      <c r="O937" s="32"/>
    </row>
    <row r="938" s="2" customFormat="1" ht="12">
      <c r="O938" s="32"/>
    </row>
    <row r="939" s="2" customFormat="1" ht="12">
      <c r="O939" s="32"/>
    </row>
    <row r="940" s="2" customFormat="1" ht="12">
      <c r="O940" s="32"/>
    </row>
    <row r="941" s="2" customFormat="1" ht="12">
      <c r="O941" s="32"/>
    </row>
    <row r="942" s="2" customFormat="1" ht="12">
      <c r="O942" s="32"/>
    </row>
    <row r="943" s="2" customFormat="1" ht="12">
      <c r="O943" s="32"/>
    </row>
    <row r="944" s="2" customFormat="1" ht="12">
      <c r="O944" s="32"/>
    </row>
    <row r="945" s="2" customFormat="1" ht="12">
      <c r="O945" s="32"/>
    </row>
    <row r="946" s="2" customFormat="1" ht="12">
      <c r="O946" s="32"/>
    </row>
    <row r="947" s="2" customFormat="1" ht="12">
      <c r="O947" s="32"/>
    </row>
    <row r="948" s="2" customFormat="1" ht="12">
      <c r="O948" s="32"/>
    </row>
    <row r="949" s="2" customFormat="1" ht="12">
      <c r="O949" s="32"/>
    </row>
    <row r="950" s="2" customFormat="1" ht="12">
      <c r="O950" s="32"/>
    </row>
    <row r="951" s="2" customFormat="1" ht="12">
      <c r="O951" s="32"/>
    </row>
    <row r="952" s="2" customFormat="1" ht="12">
      <c r="O952" s="32"/>
    </row>
    <row r="953" s="2" customFormat="1" ht="12">
      <c r="O953" s="32"/>
    </row>
    <row r="954" s="2" customFormat="1" ht="12">
      <c r="O954" s="32"/>
    </row>
    <row r="955" s="2" customFormat="1" ht="12">
      <c r="O955" s="32"/>
    </row>
    <row r="956" s="2" customFormat="1" ht="12">
      <c r="O956" s="32"/>
    </row>
    <row r="957" s="2" customFormat="1" ht="12">
      <c r="O957" s="32"/>
    </row>
    <row r="958" s="2" customFormat="1" ht="12">
      <c r="O958" s="32"/>
    </row>
    <row r="959" s="2" customFormat="1" ht="12">
      <c r="O959" s="32"/>
    </row>
    <row r="960" s="2" customFormat="1" ht="12">
      <c r="O960" s="32"/>
    </row>
    <row r="961" s="2" customFormat="1" ht="12">
      <c r="O961" s="32"/>
    </row>
    <row r="962" s="2" customFormat="1" ht="12">
      <c r="O962" s="32"/>
    </row>
    <row r="963" s="2" customFormat="1" ht="12">
      <c r="O963" s="32"/>
    </row>
    <row r="964" s="2" customFormat="1" ht="12">
      <c r="O964" s="32"/>
    </row>
    <row r="965" s="2" customFormat="1" ht="12">
      <c r="O965" s="32"/>
    </row>
    <row r="966" s="2" customFormat="1" ht="12">
      <c r="O966" s="32"/>
    </row>
    <row r="967" s="2" customFormat="1" ht="12">
      <c r="O967" s="32"/>
    </row>
    <row r="968" s="2" customFormat="1" ht="12">
      <c r="O968" s="32"/>
    </row>
    <row r="969" s="2" customFormat="1" ht="12">
      <c r="O969" s="32"/>
    </row>
    <row r="970" s="2" customFormat="1" ht="12">
      <c r="O970" s="32"/>
    </row>
    <row r="971" s="2" customFormat="1" ht="12">
      <c r="O971" s="32"/>
    </row>
    <row r="972" s="2" customFormat="1" ht="12">
      <c r="O972" s="32"/>
    </row>
    <row r="973" s="2" customFormat="1" ht="12">
      <c r="O973" s="32"/>
    </row>
    <row r="974" s="2" customFormat="1" ht="12">
      <c r="O974" s="32"/>
    </row>
    <row r="975" s="2" customFormat="1" ht="12">
      <c r="O975" s="32"/>
    </row>
    <row r="976" s="2" customFormat="1" ht="12">
      <c r="O976" s="32"/>
    </row>
    <row r="977" s="2" customFormat="1" ht="12">
      <c r="O977" s="32"/>
    </row>
    <row r="978" s="2" customFormat="1" ht="12">
      <c r="O978" s="32"/>
    </row>
    <row r="979" s="2" customFormat="1" ht="12">
      <c r="O979" s="32"/>
    </row>
    <row r="980" s="2" customFormat="1" ht="12">
      <c r="O980" s="32"/>
    </row>
    <row r="981" s="2" customFormat="1" ht="12">
      <c r="O981" s="32"/>
    </row>
    <row r="982" s="2" customFormat="1" ht="12">
      <c r="O982" s="32"/>
    </row>
    <row r="983" s="2" customFormat="1" ht="12">
      <c r="O983" s="32"/>
    </row>
    <row r="984" s="2" customFormat="1" ht="12">
      <c r="O984" s="32"/>
    </row>
    <row r="985" s="2" customFormat="1" ht="12">
      <c r="O985" s="32"/>
    </row>
    <row r="986" s="2" customFormat="1" ht="12">
      <c r="O986" s="32"/>
    </row>
    <row r="987" s="2" customFormat="1" ht="12">
      <c r="O987" s="32"/>
    </row>
    <row r="988" s="2" customFormat="1" ht="12">
      <c r="O988" s="32"/>
    </row>
    <row r="989" s="2" customFormat="1" ht="12">
      <c r="O989" s="32"/>
    </row>
    <row r="990" s="2" customFormat="1" ht="12">
      <c r="O990" s="32"/>
    </row>
    <row r="991" s="2" customFormat="1" ht="12">
      <c r="O991" s="32"/>
    </row>
    <row r="992" s="2" customFormat="1" ht="12">
      <c r="O992" s="32"/>
    </row>
    <row r="993" s="2" customFormat="1" ht="12">
      <c r="O993" s="32"/>
    </row>
    <row r="994" s="2" customFormat="1" ht="12">
      <c r="O994" s="32"/>
    </row>
    <row r="995" s="2" customFormat="1" ht="12">
      <c r="O995" s="32"/>
    </row>
    <row r="996" s="2" customFormat="1" ht="12">
      <c r="O996" s="32"/>
    </row>
    <row r="997" s="2" customFormat="1" ht="12">
      <c r="O997" s="32"/>
    </row>
    <row r="998" s="2" customFormat="1" ht="12">
      <c r="O998" s="32"/>
    </row>
    <row r="999" s="2" customFormat="1" ht="12">
      <c r="O999" s="32"/>
    </row>
    <row r="1000" s="2" customFormat="1" ht="12">
      <c r="O1000" s="32"/>
    </row>
    <row r="1001" s="2" customFormat="1" ht="12">
      <c r="O1001" s="32"/>
    </row>
    <row r="1002" s="2" customFormat="1" ht="12">
      <c r="O1002" s="32"/>
    </row>
    <row r="1003" s="2" customFormat="1" ht="12">
      <c r="O1003" s="32"/>
    </row>
    <row r="1004" s="2" customFormat="1" ht="12">
      <c r="O1004" s="32"/>
    </row>
    <row r="1005" s="2" customFormat="1" ht="12">
      <c r="O1005" s="32"/>
    </row>
    <row r="1006" s="2" customFormat="1" ht="12">
      <c r="O1006" s="32"/>
    </row>
    <row r="1007" s="2" customFormat="1" ht="12">
      <c r="O1007" s="32"/>
    </row>
    <row r="1008" s="2" customFormat="1" ht="12">
      <c r="O1008" s="32"/>
    </row>
    <row r="1009" s="2" customFormat="1" ht="12">
      <c r="O1009" s="32"/>
    </row>
    <row r="1010" s="2" customFormat="1" ht="12">
      <c r="O1010" s="32"/>
    </row>
    <row r="1011" s="2" customFormat="1" ht="12">
      <c r="O1011" s="32"/>
    </row>
    <row r="1012" s="2" customFormat="1" ht="12">
      <c r="O1012" s="32"/>
    </row>
    <row r="1013" s="2" customFormat="1" ht="12">
      <c r="O1013" s="32"/>
    </row>
    <row r="1014" s="2" customFormat="1" ht="12">
      <c r="O1014" s="32"/>
    </row>
    <row r="1015" s="2" customFormat="1" ht="12">
      <c r="O1015" s="32"/>
    </row>
    <row r="1016" s="2" customFormat="1" ht="12">
      <c r="O1016" s="32"/>
    </row>
    <row r="1017" s="2" customFormat="1" ht="12">
      <c r="O1017" s="32"/>
    </row>
    <row r="1018" s="2" customFormat="1" ht="12">
      <c r="O1018" s="32"/>
    </row>
    <row r="1019" s="2" customFormat="1" ht="12">
      <c r="O1019" s="32"/>
    </row>
    <row r="1020" s="2" customFormat="1" ht="12">
      <c r="O1020" s="32"/>
    </row>
    <row r="1021" s="2" customFormat="1" ht="12">
      <c r="O1021" s="32"/>
    </row>
    <row r="1022" s="2" customFormat="1" ht="12">
      <c r="O1022" s="32"/>
    </row>
    <row r="1023" s="2" customFormat="1" ht="12">
      <c r="O1023" s="32"/>
    </row>
    <row r="1024" s="2" customFormat="1" ht="12">
      <c r="O1024" s="32"/>
    </row>
    <row r="1025" s="2" customFormat="1" ht="12">
      <c r="O1025" s="32"/>
    </row>
    <row r="1026" s="2" customFormat="1" ht="12">
      <c r="O1026" s="32"/>
    </row>
    <row r="1027" s="2" customFormat="1" ht="12">
      <c r="O1027" s="32"/>
    </row>
    <row r="1028" s="2" customFormat="1" ht="12">
      <c r="O1028" s="32"/>
    </row>
    <row r="1029" s="2" customFormat="1" ht="12">
      <c r="O1029" s="32"/>
    </row>
    <row r="1030" s="2" customFormat="1" ht="12">
      <c r="O1030" s="32"/>
    </row>
    <row r="1031" s="2" customFormat="1" ht="12">
      <c r="O1031" s="32"/>
    </row>
    <row r="1032" s="2" customFormat="1" ht="12">
      <c r="O1032" s="32"/>
    </row>
    <row r="1033" s="2" customFormat="1" ht="12">
      <c r="O1033" s="32"/>
    </row>
    <row r="1034" s="2" customFormat="1" ht="12">
      <c r="O1034" s="32"/>
    </row>
    <row r="1035" s="2" customFormat="1" ht="12">
      <c r="O1035" s="32"/>
    </row>
    <row r="1036" s="2" customFormat="1" ht="12">
      <c r="O1036" s="32"/>
    </row>
    <row r="1037" s="2" customFormat="1" ht="12">
      <c r="O1037" s="32"/>
    </row>
    <row r="1038" s="2" customFormat="1" ht="12">
      <c r="O1038" s="32"/>
    </row>
    <row r="1039" s="2" customFormat="1" ht="12">
      <c r="O1039" s="32"/>
    </row>
    <row r="1040" s="2" customFormat="1" ht="12">
      <c r="O1040" s="32"/>
    </row>
    <row r="1041" s="2" customFormat="1" ht="12">
      <c r="O1041" s="32"/>
    </row>
    <row r="1042" s="2" customFormat="1" ht="12">
      <c r="O1042" s="32"/>
    </row>
    <row r="1043" s="2" customFormat="1" ht="12">
      <c r="O1043" s="32"/>
    </row>
    <row r="1044" s="2" customFormat="1" ht="12">
      <c r="O1044" s="32"/>
    </row>
    <row r="1045" s="2" customFormat="1" ht="12">
      <c r="O1045" s="32"/>
    </row>
    <row r="1046" s="2" customFormat="1" ht="12">
      <c r="O1046" s="32"/>
    </row>
    <row r="1047" s="2" customFormat="1" ht="12">
      <c r="O1047" s="32"/>
    </row>
    <row r="1048" s="2" customFormat="1" ht="12">
      <c r="O1048" s="32"/>
    </row>
    <row r="1049" s="2" customFormat="1" ht="12">
      <c r="O1049" s="32"/>
    </row>
    <row r="1050" s="2" customFormat="1" ht="12">
      <c r="O1050" s="32"/>
    </row>
    <row r="1051" s="2" customFormat="1" ht="12">
      <c r="O1051" s="32"/>
    </row>
    <row r="1052" s="2" customFormat="1" ht="12">
      <c r="O1052" s="32"/>
    </row>
    <row r="1053" s="2" customFormat="1" ht="12">
      <c r="O1053" s="32"/>
    </row>
    <row r="1054" s="2" customFormat="1" ht="12">
      <c r="O1054" s="32"/>
    </row>
    <row r="1055" s="2" customFormat="1" ht="12">
      <c r="O1055" s="32"/>
    </row>
    <row r="1056" s="2" customFormat="1" ht="12">
      <c r="O1056" s="32"/>
    </row>
    <row r="1057" s="2" customFormat="1" ht="12">
      <c r="O1057" s="32"/>
    </row>
    <row r="1058" s="2" customFormat="1" ht="12">
      <c r="O1058" s="32"/>
    </row>
    <row r="1059" s="2" customFormat="1" ht="12">
      <c r="O1059" s="32"/>
    </row>
    <row r="1060" s="2" customFormat="1" ht="12">
      <c r="O1060" s="32"/>
    </row>
    <row r="1061" s="2" customFormat="1" ht="12">
      <c r="O1061" s="32"/>
    </row>
    <row r="1062" s="2" customFormat="1" ht="12">
      <c r="O1062" s="32"/>
    </row>
    <row r="1063" s="2" customFormat="1" ht="12">
      <c r="O1063" s="32"/>
    </row>
    <row r="1064" s="2" customFormat="1" ht="12">
      <c r="O1064" s="32"/>
    </row>
    <row r="1065" s="2" customFormat="1" ht="12">
      <c r="O1065" s="32"/>
    </row>
    <row r="1066" s="2" customFormat="1" ht="12">
      <c r="O1066" s="32"/>
    </row>
    <row r="1067" s="2" customFormat="1" ht="12">
      <c r="O1067" s="32"/>
    </row>
    <row r="1068" s="2" customFormat="1" ht="12">
      <c r="O1068" s="32"/>
    </row>
    <row r="1069" s="2" customFormat="1" ht="12">
      <c r="O1069" s="32"/>
    </row>
    <row r="1070" s="2" customFormat="1" ht="12">
      <c r="O1070" s="32"/>
    </row>
    <row r="1071" s="2" customFormat="1" ht="12">
      <c r="O1071" s="32"/>
    </row>
    <row r="1072" s="2" customFormat="1" ht="12">
      <c r="O1072" s="32"/>
    </row>
    <row r="1073" s="2" customFormat="1" ht="12">
      <c r="O1073" s="32"/>
    </row>
    <row r="1074" s="2" customFormat="1" ht="12">
      <c r="O1074" s="32"/>
    </row>
    <row r="1075" s="2" customFormat="1" ht="12">
      <c r="O1075" s="32"/>
    </row>
    <row r="1076" s="2" customFormat="1" ht="12">
      <c r="O1076" s="32"/>
    </row>
    <row r="1077" s="2" customFormat="1" ht="12">
      <c r="O1077" s="32"/>
    </row>
    <row r="1078" s="2" customFormat="1" ht="12">
      <c r="O1078" s="32"/>
    </row>
    <row r="1079" s="2" customFormat="1" ht="12">
      <c r="O1079" s="32"/>
    </row>
    <row r="1080" s="2" customFormat="1" ht="12">
      <c r="O1080" s="32"/>
    </row>
    <row r="1081" s="2" customFormat="1" ht="12">
      <c r="O1081" s="32"/>
    </row>
    <row r="1082" s="2" customFormat="1" ht="12">
      <c r="O1082" s="32"/>
    </row>
    <row r="1083" s="2" customFormat="1" ht="12">
      <c r="O1083" s="32"/>
    </row>
    <row r="1084" s="2" customFormat="1" ht="12">
      <c r="O1084" s="32"/>
    </row>
    <row r="1085" s="2" customFormat="1" ht="12">
      <c r="O1085" s="32"/>
    </row>
    <row r="1086" s="2" customFormat="1" ht="12">
      <c r="O1086" s="32"/>
    </row>
    <row r="1087" s="2" customFormat="1" ht="12">
      <c r="O1087" s="32"/>
    </row>
    <row r="1088" s="2" customFormat="1" ht="12">
      <c r="O1088" s="32"/>
    </row>
    <row r="1089" s="2" customFormat="1" ht="12">
      <c r="O1089" s="32"/>
    </row>
    <row r="1090" s="2" customFormat="1" ht="12">
      <c r="O1090" s="32"/>
    </row>
    <row r="1091" s="2" customFormat="1" ht="12">
      <c r="O1091" s="32"/>
    </row>
    <row r="1092" s="2" customFormat="1" ht="12">
      <c r="O1092" s="32"/>
    </row>
    <row r="1093" s="2" customFormat="1" ht="12">
      <c r="O1093" s="32"/>
    </row>
    <row r="1094" s="2" customFormat="1" ht="12">
      <c r="O1094" s="32"/>
    </row>
    <row r="1095" s="2" customFormat="1" ht="12">
      <c r="O1095" s="32"/>
    </row>
    <row r="1096" s="2" customFormat="1" ht="12">
      <c r="O1096" s="32"/>
    </row>
    <row r="1097" s="2" customFormat="1" ht="12">
      <c r="O1097" s="32"/>
    </row>
    <row r="1098" s="2" customFormat="1" ht="12">
      <c r="O1098" s="32"/>
    </row>
    <row r="1099" s="2" customFormat="1" ht="12">
      <c r="O1099" s="32"/>
    </row>
    <row r="1100" s="2" customFormat="1" ht="12">
      <c r="O1100" s="32"/>
    </row>
    <row r="1101" s="2" customFormat="1" ht="12">
      <c r="O1101" s="32"/>
    </row>
    <row r="1102" s="2" customFormat="1" ht="12">
      <c r="O1102" s="32"/>
    </row>
    <row r="1103" s="2" customFormat="1" ht="12">
      <c r="O1103" s="32"/>
    </row>
    <row r="1104" s="2" customFormat="1" ht="12">
      <c r="O1104" s="32"/>
    </row>
    <row r="1105" s="2" customFormat="1" ht="12">
      <c r="O1105" s="32"/>
    </row>
    <row r="1106" s="2" customFormat="1" ht="12">
      <c r="O1106" s="32"/>
    </row>
    <row r="1107" s="2" customFormat="1" ht="12">
      <c r="O1107" s="32"/>
    </row>
    <row r="1108" s="2" customFormat="1" ht="12">
      <c r="O1108" s="32"/>
    </row>
    <row r="1109" s="2" customFormat="1" ht="12">
      <c r="O1109" s="32"/>
    </row>
    <row r="1110" s="2" customFormat="1" ht="12">
      <c r="O1110" s="32"/>
    </row>
    <row r="1111" s="2" customFormat="1" ht="12">
      <c r="O1111" s="32"/>
    </row>
    <row r="1112" s="2" customFormat="1" ht="12">
      <c r="O1112" s="32"/>
    </row>
    <row r="1113" s="2" customFormat="1" ht="12">
      <c r="O1113" s="32"/>
    </row>
    <row r="1114" s="2" customFormat="1" ht="12">
      <c r="O1114" s="32"/>
    </row>
    <row r="1115" s="2" customFormat="1" ht="12">
      <c r="O1115" s="32"/>
    </row>
    <row r="1116" s="2" customFormat="1" ht="12">
      <c r="O1116" s="32"/>
    </row>
    <row r="1117" s="2" customFormat="1" ht="12">
      <c r="O1117" s="32"/>
    </row>
    <row r="1118" s="2" customFormat="1" ht="12">
      <c r="O1118" s="32"/>
    </row>
    <row r="1119" s="2" customFormat="1" ht="12">
      <c r="O1119" s="32"/>
    </row>
    <row r="1120" s="2" customFormat="1" ht="12">
      <c r="O1120" s="32"/>
    </row>
    <row r="1121" s="2" customFormat="1" ht="12">
      <c r="O1121" s="32"/>
    </row>
    <row r="1122" s="2" customFormat="1" ht="12">
      <c r="O1122" s="32"/>
    </row>
    <row r="1123" s="2" customFormat="1" ht="12">
      <c r="O1123" s="32"/>
    </row>
    <row r="1124" s="2" customFormat="1" ht="12">
      <c r="O1124" s="32"/>
    </row>
    <row r="1125" s="2" customFormat="1" ht="12">
      <c r="O1125" s="32"/>
    </row>
    <row r="1126" s="2" customFormat="1" ht="12">
      <c r="O1126" s="32"/>
    </row>
    <row r="1127" s="2" customFormat="1" ht="12">
      <c r="O1127" s="32"/>
    </row>
    <row r="1128" s="2" customFormat="1" ht="12">
      <c r="O1128" s="32"/>
    </row>
    <row r="1129" s="2" customFormat="1" ht="12">
      <c r="O1129" s="32"/>
    </row>
    <row r="1130" s="2" customFormat="1" ht="12">
      <c r="O1130" s="32"/>
    </row>
    <row r="1131" s="2" customFormat="1" ht="12">
      <c r="O1131" s="32"/>
    </row>
    <row r="1132" s="2" customFormat="1" ht="12">
      <c r="O1132" s="32"/>
    </row>
    <row r="1133" s="2" customFormat="1" ht="12">
      <c r="O1133" s="32"/>
    </row>
    <row r="1134" s="2" customFormat="1" ht="12">
      <c r="O1134" s="32"/>
    </row>
    <row r="1135" s="2" customFormat="1" ht="12">
      <c r="O1135" s="32"/>
    </row>
    <row r="1136" s="2" customFormat="1" ht="12">
      <c r="O1136" s="32"/>
    </row>
    <row r="1137" s="2" customFormat="1" ht="12">
      <c r="O1137" s="32"/>
    </row>
    <row r="1138" s="2" customFormat="1" ht="12">
      <c r="O1138" s="32"/>
    </row>
    <row r="1139" s="2" customFormat="1" ht="12">
      <c r="O1139" s="32"/>
    </row>
    <row r="1140" s="2" customFormat="1" ht="12">
      <c r="O1140" s="32"/>
    </row>
    <row r="1141" s="2" customFormat="1" ht="12">
      <c r="O1141" s="32"/>
    </row>
    <row r="1142" s="2" customFormat="1" ht="12">
      <c r="O1142" s="32"/>
    </row>
    <row r="1143" s="2" customFormat="1" ht="12">
      <c r="O1143" s="32"/>
    </row>
    <row r="1144" s="2" customFormat="1" ht="12">
      <c r="O1144" s="32"/>
    </row>
    <row r="1145" s="2" customFormat="1" ht="12">
      <c r="O1145" s="32"/>
    </row>
    <row r="1146" s="2" customFormat="1" ht="12">
      <c r="O1146" s="32"/>
    </row>
    <row r="1147" s="2" customFormat="1" ht="12">
      <c r="O1147" s="32"/>
    </row>
    <row r="1148" s="2" customFormat="1" ht="12">
      <c r="O1148" s="32"/>
    </row>
    <row r="1149" s="2" customFormat="1" ht="12">
      <c r="O1149" s="32"/>
    </row>
    <row r="1150" s="2" customFormat="1" ht="12">
      <c r="O1150" s="32"/>
    </row>
    <row r="1151" s="2" customFormat="1" ht="12">
      <c r="O1151" s="32"/>
    </row>
    <row r="1152" s="2" customFormat="1" ht="12">
      <c r="O1152" s="32"/>
    </row>
    <row r="1153" s="2" customFormat="1" ht="12">
      <c r="O1153" s="32"/>
    </row>
    <row r="1154" s="2" customFormat="1" ht="12">
      <c r="O1154" s="32"/>
    </row>
    <row r="1155" s="2" customFormat="1" ht="12">
      <c r="O1155" s="32"/>
    </row>
    <row r="1156" s="2" customFormat="1" ht="12">
      <c r="O1156" s="32"/>
    </row>
    <row r="1157" s="2" customFormat="1" ht="12">
      <c r="O1157" s="32"/>
    </row>
    <row r="1158" s="2" customFormat="1" ht="12">
      <c r="O1158" s="32"/>
    </row>
    <row r="1159" s="2" customFormat="1" ht="12">
      <c r="O1159" s="32"/>
    </row>
    <row r="1160" s="2" customFormat="1" ht="12">
      <c r="O1160" s="32"/>
    </row>
    <row r="1161" s="2" customFormat="1" ht="12">
      <c r="O1161" s="32"/>
    </row>
    <row r="1162" s="2" customFormat="1" ht="12">
      <c r="O1162" s="32"/>
    </row>
    <row r="1163" s="2" customFormat="1" ht="12">
      <c r="O1163" s="32"/>
    </row>
    <row r="1164" s="2" customFormat="1" ht="12">
      <c r="O1164" s="32"/>
    </row>
    <row r="1165" s="2" customFormat="1" ht="12">
      <c r="O1165" s="32"/>
    </row>
    <row r="1166" s="2" customFormat="1" ht="12">
      <c r="O1166" s="32"/>
    </row>
    <row r="1167" s="2" customFormat="1" ht="12">
      <c r="O1167" s="32"/>
    </row>
    <row r="1168" s="2" customFormat="1" ht="12">
      <c r="O1168" s="32"/>
    </row>
    <row r="1169" s="2" customFormat="1" ht="12">
      <c r="O1169" s="32"/>
    </row>
    <row r="1170" s="2" customFormat="1" ht="12">
      <c r="O1170" s="32"/>
    </row>
    <row r="1171" s="2" customFormat="1" ht="12">
      <c r="O1171" s="32"/>
    </row>
    <row r="1172" s="2" customFormat="1" ht="12">
      <c r="O1172" s="32"/>
    </row>
    <row r="1173" s="2" customFormat="1" ht="12">
      <c r="O1173" s="32"/>
    </row>
    <row r="1174" s="2" customFormat="1" ht="12">
      <c r="O1174" s="32"/>
    </row>
    <row r="1175" s="2" customFormat="1" ht="12">
      <c r="O1175" s="32"/>
    </row>
    <row r="1176" s="2" customFormat="1" ht="12">
      <c r="O1176" s="32"/>
    </row>
    <row r="1177" s="2" customFormat="1" ht="12">
      <c r="O1177" s="32"/>
    </row>
    <row r="1178" s="2" customFormat="1" ht="12">
      <c r="O1178" s="32"/>
    </row>
    <row r="1179" s="2" customFormat="1" ht="12">
      <c r="O1179" s="32"/>
    </row>
    <row r="1180" s="2" customFormat="1" ht="12">
      <c r="O1180" s="32"/>
    </row>
    <row r="1181" s="2" customFormat="1" ht="12">
      <c r="O1181" s="32"/>
    </row>
    <row r="1182" s="2" customFormat="1" ht="12">
      <c r="O1182" s="32"/>
    </row>
    <row r="1183" s="2" customFormat="1" ht="12">
      <c r="O1183" s="32"/>
    </row>
    <row r="1184" s="2" customFormat="1" ht="12">
      <c r="O1184" s="32"/>
    </row>
    <row r="1185" s="2" customFormat="1" ht="12">
      <c r="O1185" s="32"/>
    </row>
    <row r="1186" s="2" customFormat="1" ht="12">
      <c r="O1186" s="32"/>
    </row>
    <row r="1187" s="2" customFormat="1" ht="12">
      <c r="O1187" s="32"/>
    </row>
    <row r="1188" s="2" customFormat="1" ht="12">
      <c r="O1188" s="32"/>
    </row>
    <row r="1189" s="2" customFormat="1" ht="12">
      <c r="O1189" s="32"/>
    </row>
    <row r="1190" s="2" customFormat="1" ht="12">
      <c r="O1190" s="32"/>
    </row>
    <row r="1191" s="2" customFormat="1" ht="12">
      <c r="O1191" s="32"/>
    </row>
    <row r="1192" s="2" customFormat="1" ht="12">
      <c r="O1192" s="32"/>
    </row>
    <row r="1193" s="2" customFormat="1" ht="12">
      <c r="O1193" s="32"/>
    </row>
    <row r="1194" s="2" customFormat="1" ht="12">
      <c r="O1194" s="32"/>
    </row>
    <row r="1195" s="2" customFormat="1" ht="12">
      <c r="O1195" s="32"/>
    </row>
    <row r="1196" s="2" customFormat="1" ht="12">
      <c r="O1196" s="32"/>
    </row>
    <row r="1197" s="2" customFormat="1" ht="12">
      <c r="O1197" s="32"/>
    </row>
    <row r="1198" s="2" customFormat="1" ht="12">
      <c r="O1198" s="32"/>
    </row>
    <row r="1199" s="2" customFormat="1" ht="12">
      <c r="O1199" s="32"/>
    </row>
    <row r="1200" s="2" customFormat="1" ht="12">
      <c r="O1200" s="32"/>
    </row>
    <row r="1201" s="2" customFormat="1" ht="12">
      <c r="O1201" s="32"/>
    </row>
    <row r="1202" s="2" customFormat="1" ht="12">
      <c r="O1202" s="32"/>
    </row>
    <row r="1203" s="2" customFormat="1" ht="12">
      <c r="O1203" s="32"/>
    </row>
    <row r="1204" s="2" customFormat="1" ht="12">
      <c r="O1204" s="32"/>
    </row>
    <row r="1205" s="2" customFormat="1" ht="12">
      <c r="O1205" s="32"/>
    </row>
    <row r="1206" s="2" customFormat="1" ht="12">
      <c r="O1206" s="32"/>
    </row>
    <row r="1207" s="2" customFormat="1" ht="12">
      <c r="O1207" s="32"/>
    </row>
    <row r="1208" s="2" customFormat="1" ht="12">
      <c r="O1208" s="32"/>
    </row>
    <row r="1209" s="2" customFormat="1" ht="12">
      <c r="O1209" s="32"/>
    </row>
    <row r="1210" s="2" customFormat="1" ht="12">
      <c r="O1210" s="32"/>
    </row>
    <row r="1211" s="2" customFormat="1" ht="12">
      <c r="O1211" s="32"/>
    </row>
    <row r="1212" s="2" customFormat="1" ht="12">
      <c r="O1212" s="32"/>
    </row>
    <row r="1213" s="2" customFormat="1" ht="12">
      <c r="O1213" s="32"/>
    </row>
    <row r="1214" s="2" customFormat="1" ht="12">
      <c r="O1214" s="32"/>
    </row>
    <row r="1215" s="2" customFormat="1" ht="12">
      <c r="O1215" s="32"/>
    </row>
    <row r="1216" s="2" customFormat="1" ht="12">
      <c r="O1216" s="32"/>
    </row>
    <row r="1217" s="2" customFormat="1" ht="12">
      <c r="O1217" s="32"/>
    </row>
    <row r="1218" s="2" customFormat="1" ht="12">
      <c r="O1218" s="32"/>
    </row>
    <row r="1219" s="2" customFormat="1" ht="12">
      <c r="O1219" s="32"/>
    </row>
    <row r="1220" s="2" customFormat="1" ht="12">
      <c r="O1220" s="32"/>
    </row>
    <row r="1221" s="2" customFormat="1" ht="12">
      <c r="O1221" s="32"/>
    </row>
    <row r="1222" s="2" customFormat="1" ht="12">
      <c r="O1222" s="32"/>
    </row>
    <row r="1223" s="2" customFormat="1" ht="12">
      <c r="O1223" s="32"/>
    </row>
    <row r="1224" s="2" customFormat="1" ht="12">
      <c r="O1224" s="32"/>
    </row>
    <row r="1225" s="2" customFormat="1" ht="12">
      <c r="O1225" s="32"/>
    </row>
    <row r="1226" s="2" customFormat="1" ht="12">
      <c r="O1226" s="32"/>
    </row>
    <row r="1227" s="2" customFormat="1" ht="12">
      <c r="O1227" s="32"/>
    </row>
    <row r="1228" s="2" customFormat="1" ht="12">
      <c r="O1228" s="32"/>
    </row>
    <row r="1229" s="2" customFormat="1" ht="12">
      <c r="O1229" s="32"/>
    </row>
    <row r="1230" s="2" customFormat="1" ht="12">
      <c r="O1230" s="32"/>
    </row>
    <row r="1231" s="2" customFormat="1" ht="12">
      <c r="O1231" s="32"/>
    </row>
    <row r="1232" s="2" customFormat="1" ht="12">
      <c r="O1232" s="32"/>
    </row>
    <row r="1233" s="2" customFormat="1" ht="12">
      <c r="O1233" s="32"/>
    </row>
    <row r="1234" s="2" customFormat="1" ht="12">
      <c r="O1234" s="32"/>
    </row>
    <row r="1235" s="2" customFormat="1" ht="12">
      <c r="O1235" s="32"/>
    </row>
    <row r="1236" s="2" customFormat="1" ht="12">
      <c r="O1236" s="32"/>
    </row>
    <row r="1237" s="2" customFormat="1" ht="12">
      <c r="O1237" s="32"/>
    </row>
    <row r="1238" s="2" customFormat="1" ht="12">
      <c r="O1238" s="32"/>
    </row>
    <row r="1239" s="2" customFormat="1" ht="12">
      <c r="O1239" s="32"/>
    </row>
    <row r="1240" s="2" customFormat="1" ht="12">
      <c r="O1240" s="32"/>
    </row>
    <row r="1241" s="2" customFormat="1" ht="12">
      <c r="O1241" s="32"/>
    </row>
    <row r="1242" s="2" customFormat="1" ht="12">
      <c r="O1242" s="32"/>
    </row>
    <row r="1243" s="2" customFormat="1" ht="12">
      <c r="O1243" s="32"/>
    </row>
    <row r="1244" s="2" customFormat="1" ht="12">
      <c r="O1244" s="32"/>
    </row>
    <row r="1245" s="2" customFormat="1" ht="12">
      <c r="O1245" s="32"/>
    </row>
    <row r="1246" s="2" customFormat="1" ht="12">
      <c r="O1246" s="32"/>
    </row>
    <row r="1247" s="2" customFormat="1" ht="12">
      <c r="O1247" s="32"/>
    </row>
    <row r="1248" s="2" customFormat="1" ht="12">
      <c r="O1248" s="32"/>
    </row>
    <row r="1249" s="2" customFormat="1" ht="12">
      <c r="O1249" s="32"/>
    </row>
    <row r="1250" s="2" customFormat="1" ht="12">
      <c r="O1250" s="32"/>
    </row>
    <row r="1251" s="2" customFormat="1" ht="12">
      <c r="O1251" s="32"/>
    </row>
    <row r="1252" s="2" customFormat="1" ht="12">
      <c r="O1252" s="32"/>
    </row>
    <row r="1253" s="2" customFormat="1" ht="12">
      <c r="O1253" s="32"/>
    </row>
    <row r="1254" s="2" customFormat="1" ht="12">
      <c r="O1254" s="32"/>
    </row>
    <row r="1255" s="2" customFormat="1" ht="12">
      <c r="O1255" s="32"/>
    </row>
    <row r="1256" s="2" customFormat="1" ht="12">
      <c r="O1256" s="32"/>
    </row>
    <row r="1257" s="2" customFormat="1" ht="12">
      <c r="O1257" s="32"/>
    </row>
    <row r="1258" s="2" customFormat="1" ht="12">
      <c r="O1258" s="32"/>
    </row>
    <row r="1259" s="2" customFormat="1" ht="12">
      <c r="O1259" s="32"/>
    </row>
    <row r="1260" s="2" customFormat="1" ht="12">
      <c r="O1260" s="32"/>
    </row>
    <row r="1261" s="2" customFormat="1" ht="12">
      <c r="O1261" s="32"/>
    </row>
    <row r="1262" s="2" customFormat="1" ht="12">
      <c r="O1262" s="32"/>
    </row>
    <row r="1263" s="2" customFormat="1" ht="12">
      <c r="O1263" s="32"/>
    </row>
    <row r="1264" s="2" customFormat="1" ht="12">
      <c r="O1264" s="32"/>
    </row>
    <row r="1265" s="2" customFormat="1" ht="12">
      <c r="O1265" s="32"/>
    </row>
    <row r="1266" s="2" customFormat="1" ht="12">
      <c r="O1266" s="32"/>
    </row>
    <row r="1267" s="2" customFormat="1" ht="12">
      <c r="O1267" s="32"/>
    </row>
    <row r="1268" s="2" customFormat="1" ht="12">
      <c r="O1268" s="32"/>
    </row>
    <row r="1269" s="2" customFormat="1" ht="12">
      <c r="O1269" s="32"/>
    </row>
    <row r="1270" s="2" customFormat="1" ht="12">
      <c r="O1270" s="32"/>
    </row>
    <row r="1271" s="2" customFormat="1" ht="12">
      <c r="O1271" s="32"/>
    </row>
    <row r="1272" s="2" customFormat="1" ht="12">
      <c r="O1272" s="32"/>
    </row>
    <row r="1273" s="2" customFormat="1" ht="12">
      <c r="O1273" s="32"/>
    </row>
    <row r="1274" s="2" customFormat="1" ht="12">
      <c r="O1274" s="32"/>
    </row>
    <row r="1275" s="2" customFormat="1" ht="12">
      <c r="O1275" s="32"/>
    </row>
    <row r="1276" s="2" customFormat="1" ht="12">
      <c r="O1276" s="32"/>
    </row>
    <row r="1277" s="2" customFormat="1" ht="12">
      <c r="O1277" s="32"/>
    </row>
    <row r="1278" s="2" customFormat="1" ht="12">
      <c r="O1278" s="32"/>
    </row>
    <row r="1279" s="2" customFormat="1" ht="12">
      <c r="O1279" s="32"/>
    </row>
    <row r="1280" s="2" customFormat="1" ht="12">
      <c r="O1280" s="32"/>
    </row>
    <row r="1281" s="2" customFormat="1" ht="12">
      <c r="O1281" s="32"/>
    </row>
    <row r="1282" s="2" customFormat="1" ht="12">
      <c r="O1282" s="32"/>
    </row>
    <row r="1283" s="2" customFormat="1" ht="12">
      <c r="O1283" s="32"/>
    </row>
    <row r="1284" s="2" customFormat="1" ht="12">
      <c r="O1284" s="32"/>
    </row>
    <row r="1285" s="2" customFormat="1" ht="12">
      <c r="O1285" s="32"/>
    </row>
    <row r="1286" s="2" customFormat="1" ht="12">
      <c r="O1286" s="32"/>
    </row>
    <row r="1287" s="2" customFormat="1" ht="12">
      <c r="O1287" s="32"/>
    </row>
    <row r="1288" s="2" customFormat="1" ht="12">
      <c r="O1288" s="32"/>
    </row>
    <row r="1289" s="2" customFormat="1" ht="12">
      <c r="O1289" s="32"/>
    </row>
    <row r="1290" s="2" customFormat="1" ht="12">
      <c r="O1290" s="32"/>
    </row>
    <row r="1291" s="2" customFormat="1" ht="12">
      <c r="O1291" s="32"/>
    </row>
    <row r="1292" s="2" customFormat="1" ht="12">
      <c r="O1292" s="32"/>
    </row>
    <row r="1293" s="2" customFormat="1" ht="12">
      <c r="O1293" s="32"/>
    </row>
    <row r="1294" s="2" customFormat="1" ht="12">
      <c r="O1294" s="32"/>
    </row>
    <row r="1295" s="2" customFormat="1" ht="12">
      <c r="O1295" s="32"/>
    </row>
    <row r="1296" s="2" customFormat="1" ht="12">
      <c r="O1296" s="32"/>
    </row>
    <row r="1297" s="2" customFormat="1" ht="12">
      <c r="O1297" s="32"/>
    </row>
    <row r="1298" s="2" customFormat="1" ht="12">
      <c r="O1298" s="32"/>
    </row>
    <row r="1299" s="2" customFormat="1" ht="12">
      <c r="O1299" s="32"/>
    </row>
    <row r="1300" s="2" customFormat="1" ht="12">
      <c r="O1300" s="32"/>
    </row>
    <row r="1301" s="2" customFormat="1" ht="12">
      <c r="O1301" s="32"/>
    </row>
    <row r="1302" s="2" customFormat="1" ht="12">
      <c r="O1302" s="32"/>
    </row>
    <row r="1303" s="2" customFormat="1" ht="12">
      <c r="O1303" s="32"/>
    </row>
    <row r="1304" s="2" customFormat="1" ht="12">
      <c r="O1304" s="32"/>
    </row>
    <row r="1305" s="2" customFormat="1" ht="12">
      <c r="O1305" s="32"/>
    </row>
    <row r="1306" s="2" customFormat="1" ht="12">
      <c r="O1306" s="32"/>
    </row>
    <row r="1307" s="2" customFormat="1" ht="12">
      <c r="O1307" s="32"/>
    </row>
    <row r="1308" s="2" customFormat="1" ht="12">
      <c r="O1308" s="32"/>
    </row>
    <row r="1309" s="2" customFormat="1" ht="12">
      <c r="O1309" s="32"/>
    </row>
    <row r="1310" s="2" customFormat="1" ht="12">
      <c r="O1310" s="32"/>
    </row>
    <row r="1311" s="2" customFormat="1" ht="12">
      <c r="O1311" s="32"/>
    </row>
    <row r="1312" s="2" customFormat="1" ht="12">
      <c r="O1312" s="32"/>
    </row>
    <row r="1313" s="2" customFormat="1" ht="12">
      <c r="O1313" s="32"/>
    </row>
    <row r="1314" s="2" customFormat="1" ht="12">
      <c r="O1314" s="32"/>
    </row>
    <row r="1315" s="2" customFormat="1" ht="12">
      <c r="O1315" s="32"/>
    </row>
    <row r="1316" s="2" customFormat="1" ht="12">
      <c r="O1316" s="32"/>
    </row>
    <row r="1317" s="2" customFormat="1" ht="12">
      <c r="O1317" s="32"/>
    </row>
    <row r="1318" s="2" customFormat="1" ht="12">
      <c r="O1318" s="32"/>
    </row>
    <row r="1319" s="2" customFormat="1" ht="12">
      <c r="O1319" s="32"/>
    </row>
    <row r="1320" s="2" customFormat="1" ht="12">
      <c r="O1320" s="32"/>
    </row>
    <row r="1321" s="2" customFormat="1" ht="12">
      <c r="O1321" s="32"/>
    </row>
    <row r="1322" s="2" customFormat="1" ht="12">
      <c r="O1322" s="32"/>
    </row>
    <row r="1323" s="2" customFormat="1" ht="12">
      <c r="O1323" s="32"/>
    </row>
    <row r="1324" s="2" customFormat="1" ht="12">
      <c r="O1324" s="32"/>
    </row>
    <row r="1325" s="2" customFormat="1" ht="12">
      <c r="O1325" s="32"/>
    </row>
    <row r="1326" s="2" customFormat="1" ht="12">
      <c r="O1326" s="32"/>
    </row>
    <row r="1327" s="2" customFormat="1" ht="12">
      <c r="O1327" s="32"/>
    </row>
    <row r="1328" s="2" customFormat="1" ht="12">
      <c r="O1328" s="32"/>
    </row>
    <row r="1329" s="2" customFormat="1" ht="12">
      <c r="O1329" s="32"/>
    </row>
    <row r="1330" s="2" customFormat="1" ht="12">
      <c r="O1330" s="32"/>
    </row>
    <row r="1331" s="2" customFormat="1" ht="12">
      <c r="O1331" s="32"/>
    </row>
    <row r="1332" s="2" customFormat="1" ht="12">
      <c r="O1332" s="32"/>
    </row>
    <row r="1333" s="2" customFormat="1" ht="12">
      <c r="O1333" s="32"/>
    </row>
    <row r="1334" s="2" customFormat="1" ht="12">
      <c r="O1334" s="32"/>
    </row>
    <row r="1335" s="2" customFormat="1" ht="12">
      <c r="O1335" s="32"/>
    </row>
    <row r="1336" s="2" customFormat="1" ht="12">
      <c r="O1336" s="32"/>
    </row>
    <row r="1337" s="2" customFormat="1" ht="12">
      <c r="O1337" s="32"/>
    </row>
    <row r="1338" s="2" customFormat="1" ht="12">
      <c r="O1338" s="32"/>
    </row>
    <row r="1339" s="2" customFormat="1" ht="12">
      <c r="O1339" s="32"/>
    </row>
    <row r="1340" s="2" customFormat="1" ht="12">
      <c r="O1340" s="32"/>
    </row>
    <row r="1341" s="2" customFormat="1" ht="12">
      <c r="O1341" s="32"/>
    </row>
    <row r="1342" s="2" customFormat="1" ht="12">
      <c r="O1342" s="32"/>
    </row>
    <row r="1343" s="2" customFormat="1" ht="12">
      <c r="O1343" s="32"/>
    </row>
    <row r="1344" s="2" customFormat="1" ht="12">
      <c r="O1344" s="32"/>
    </row>
    <row r="1345" s="2" customFormat="1" ht="12">
      <c r="O1345" s="32"/>
    </row>
    <row r="1346" s="2" customFormat="1" ht="12">
      <c r="O1346" s="32"/>
    </row>
    <row r="1347" s="2" customFormat="1" ht="12">
      <c r="O1347" s="32"/>
    </row>
    <row r="1348" s="2" customFormat="1" ht="12">
      <c r="O1348" s="32"/>
    </row>
    <row r="1349" s="2" customFormat="1" ht="12">
      <c r="O1349" s="32"/>
    </row>
    <row r="1350" s="2" customFormat="1" ht="12">
      <c r="O1350" s="32"/>
    </row>
    <row r="1351" s="2" customFormat="1" ht="12">
      <c r="O1351" s="32"/>
    </row>
    <row r="1352" s="2" customFormat="1" ht="12">
      <c r="O1352" s="32"/>
    </row>
    <row r="1353" s="2" customFormat="1" ht="12">
      <c r="O1353" s="32"/>
    </row>
    <row r="1354" s="2" customFormat="1" ht="12">
      <c r="O1354" s="32"/>
    </row>
    <row r="1355" s="2" customFormat="1" ht="12">
      <c r="O1355" s="32"/>
    </row>
    <row r="1356" s="2" customFormat="1" ht="12">
      <c r="O1356" s="32"/>
    </row>
    <row r="1357" s="2" customFormat="1" ht="12">
      <c r="O1357" s="32"/>
    </row>
    <row r="1358" s="2" customFormat="1" ht="12">
      <c r="O1358" s="32"/>
    </row>
    <row r="1359" s="2" customFormat="1" ht="12">
      <c r="O1359" s="32"/>
    </row>
    <row r="1360" s="2" customFormat="1" ht="12">
      <c r="O1360" s="32"/>
    </row>
    <row r="1361" s="2" customFormat="1" ht="12">
      <c r="O1361" s="32"/>
    </row>
    <row r="1362" s="2" customFormat="1" ht="12">
      <c r="O1362" s="32"/>
    </row>
    <row r="1363" s="2" customFormat="1" ht="12">
      <c r="O1363" s="32"/>
    </row>
    <row r="1364" s="2" customFormat="1" ht="12">
      <c r="O1364" s="32"/>
    </row>
    <row r="1365" s="2" customFormat="1" ht="12">
      <c r="O1365" s="32"/>
    </row>
    <row r="1366" s="2" customFormat="1" ht="12">
      <c r="O1366" s="32"/>
    </row>
    <row r="1367" s="2" customFormat="1" ht="12">
      <c r="O1367" s="32"/>
    </row>
    <row r="1368" s="2" customFormat="1" ht="12">
      <c r="O1368" s="32"/>
    </row>
    <row r="1369" s="2" customFormat="1" ht="12">
      <c r="O1369" s="32"/>
    </row>
    <row r="1370" s="2" customFormat="1" ht="12">
      <c r="O1370" s="32"/>
    </row>
    <row r="1371" s="2" customFormat="1" ht="12">
      <c r="O1371" s="32"/>
    </row>
    <row r="1372" s="2" customFormat="1" ht="12">
      <c r="O1372" s="32"/>
    </row>
    <row r="1373" s="2" customFormat="1" ht="12">
      <c r="O1373" s="32"/>
    </row>
    <row r="1374" s="2" customFormat="1" ht="12">
      <c r="O1374" s="32"/>
    </row>
    <row r="1375" s="2" customFormat="1" ht="12">
      <c r="O1375" s="32"/>
    </row>
    <row r="1376" s="2" customFormat="1" ht="12">
      <c r="O1376" s="32"/>
    </row>
    <row r="1377" s="2" customFormat="1" ht="12">
      <c r="O1377" s="32"/>
    </row>
    <row r="1378" s="2" customFormat="1" ht="12">
      <c r="O1378" s="32"/>
    </row>
    <row r="1379" s="2" customFormat="1" ht="12">
      <c r="O1379" s="32"/>
    </row>
    <row r="1380" s="2" customFormat="1" ht="12">
      <c r="O1380" s="32"/>
    </row>
    <row r="1381" s="2" customFormat="1" ht="12">
      <c r="O1381" s="32"/>
    </row>
    <row r="1382" s="2" customFormat="1" ht="12">
      <c r="O1382" s="32"/>
    </row>
    <row r="1383" s="2" customFormat="1" ht="12">
      <c r="O1383" s="32"/>
    </row>
    <row r="1384" s="2" customFormat="1" ht="12">
      <c r="O1384" s="32"/>
    </row>
    <row r="1385" s="2" customFormat="1" ht="12">
      <c r="O1385" s="32"/>
    </row>
    <row r="1386" s="2" customFormat="1" ht="12">
      <c r="O1386" s="32"/>
    </row>
    <row r="1387" s="2" customFormat="1" ht="12">
      <c r="O1387" s="32"/>
    </row>
    <row r="1388" s="2" customFormat="1" ht="12">
      <c r="O1388" s="32"/>
    </row>
    <row r="1389" s="2" customFormat="1" ht="12">
      <c r="O1389" s="32"/>
    </row>
    <row r="1390" s="2" customFormat="1" ht="12">
      <c r="O1390" s="32"/>
    </row>
    <row r="1391" s="2" customFormat="1" ht="12">
      <c r="O1391" s="32"/>
    </row>
    <row r="1392" s="2" customFormat="1" ht="12">
      <c r="O1392" s="32"/>
    </row>
    <row r="1393" s="2" customFormat="1" ht="12">
      <c r="O1393" s="32"/>
    </row>
    <row r="1394" s="2" customFormat="1" ht="12">
      <c r="O1394" s="32"/>
    </row>
    <row r="1395" s="2" customFormat="1" ht="12">
      <c r="O1395" s="32"/>
    </row>
    <row r="1396" s="2" customFormat="1" ht="12">
      <c r="O1396" s="32"/>
    </row>
    <row r="1397" s="2" customFormat="1" ht="12">
      <c r="O1397" s="32"/>
    </row>
    <row r="1398" s="2" customFormat="1" ht="12">
      <c r="O1398" s="32"/>
    </row>
    <row r="1399" s="2" customFormat="1" ht="12">
      <c r="O1399" s="32"/>
    </row>
    <row r="1400" s="2" customFormat="1" ht="12">
      <c r="O1400" s="32"/>
    </row>
    <row r="1401" s="2" customFormat="1" ht="12">
      <c r="O1401" s="32"/>
    </row>
    <row r="1402" s="2" customFormat="1" ht="12">
      <c r="O1402" s="32"/>
    </row>
    <row r="1403" s="2" customFormat="1" ht="12">
      <c r="O1403" s="32"/>
    </row>
    <row r="1404" s="2" customFormat="1" ht="12">
      <c r="O1404" s="32"/>
    </row>
    <row r="1405" s="2" customFormat="1" ht="12">
      <c r="O1405" s="32"/>
    </row>
    <row r="1406" s="2" customFormat="1" ht="12">
      <c r="O1406" s="32"/>
    </row>
    <row r="1407" s="2" customFormat="1" ht="12">
      <c r="O1407" s="32"/>
    </row>
    <row r="1408" s="2" customFormat="1" ht="12">
      <c r="O1408" s="32"/>
    </row>
    <row r="1409" s="2" customFormat="1" ht="12">
      <c r="O1409" s="32"/>
    </row>
    <row r="1410" s="2" customFormat="1" ht="12">
      <c r="O1410" s="32"/>
    </row>
    <row r="1411" s="2" customFormat="1" ht="12">
      <c r="O1411" s="32"/>
    </row>
    <row r="1412" s="2" customFormat="1" ht="12">
      <c r="O1412" s="32"/>
    </row>
    <row r="1413" s="2" customFormat="1" ht="12">
      <c r="O1413" s="32"/>
    </row>
    <row r="1414" s="2" customFormat="1" ht="12">
      <c r="O1414" s="32"/>
    </row>
    <row r="1415" s="2" customFormat="1" ht="12">
      <c r="O1415" s="32"/>
    </row>
    <row r="1416" s="2" customFormat="1" ht="12">
      <c r="O1416" s="32"/>
    </row>
    <row r="1417" s="2" customFormat="1" ht="12">
      <c r="O1417" s="32"/>
    </row>
    <row r="1418" s="2" customFormat="1" ht="12">
      <c r="O1418" s="32"/>
    </row>
    <row r="1419" s="2" customFormat="1" ht="12">
      <c r="O1419" s="32"/>
    </row>
    <row r="1420" s="2" customFormat="1" ht="12">
      <c r="O1420" s="32"/>
    </row>
    <row r="1421" s="2" customFormat="1" ht="12">
      <c r="O1421" s="32"/>
    </row>
    <row r="1422" s="2" customFormat="1" ht="12">
      <c r="O1422" s="32"/>
    </row>
    <row r="1423" s="2" customFormat="1" ht="12">
      <c r="O1423" s="32"/>
    </row>
    <row r="1424" s="2" customFormat="1" ht="12">
      <c r="O1424" s="32"/>
    </row>
    <row r="1425" s="2" customFormat="1" ht="12">
      <c r="O1425" s="32"/>
    </row>
    <row r="1426" s="2" customFormat="1" ht="12">
      <c r="O1426" s="32"/>
    </row>
    <row r="1427" s="2" customFormat="1" ht="12">
      <c r="O1427" s="32"/>
    </row>
    <row r="1428" s="2" customFormat="1" ht="12">
      <c r="O1428" s="32"/>
    </row>
    <row r="1429" s="2" customFormat="1" ht="12">
      <c r="O1429" s="32"/>
    </row>
    <row r="1430" s="2" customFormat="1" ht="12">
      <c r="O1430" s="32"/>
    </row>
    <row r="1431" s="2" customFormat="1" ht="12">
      <c r="O1431" s="32"/>
    </row>
    <row r="1432" s="2" customFormat="1" ht="12">
      <c r="O1432" s="32"/>
    </row>
    <row r="1433" s="2" customFormat="1" ht="12">
      <c r="O1433" s="32"/>
    </row>
    <row r="1434" s="2" customFormat="1" ht="12">
      <c r="O1434" s="32"/>
    </row>
    <row r="1435" s="2" customFormat="1" ht="12">
      <c r="O1435" s="32"/>
    </row>
    <row r="1436" s="2" customFormat="1" ht="12">
      <c r="O1436" s="32"/>
    </row>
    <row r="1437" s="2" customFormat="1" ht="12">
      <c r="O1437" s="32"/>
    </row>
    <row r="1438" s="2" customFormat="1" ht="12">
      <c r="O1438" s="32"/>
    </row>
    <row r="1439" s="2" customFormat="1" ht="12">
      <c r="O1439" s="32"/>
    </row>
    <row r="1440" s="2" customFormat="1" ht="12">
      <c r="O1440" s="32"/>
    </row>
    <row r="1441" s="2" customFormat="1" ht="12">
      <c r="O1441" s="32"/>
    </row>
    <row r="1442" s="2" customFormat="1" ht="12">
      <c r="O1442" s="32"/>
    </row>
    <row r="1443" s="2" customFormat="1" ht="12">
      <c r="O1443" s="32"/>
    </row>
    <row r="1444" s="2" customFormat="1" ht="12">
      <c r="O1444" s="32"/>
    </row>
    <row r="1445" s="2" customFormat="1" ht="12">
      <c r="O1445" s="32"/>
    </row>
    <row r="1446" s="2" customFormat="1" ht="12">
      <c r="O1446" s="32"/>
    </row>
    <row r="1447" s="2" customFormat="1" ht="12">
      <c r="O1447" s="32"/>
    </row>
    <row r="1448" s="2" customFormat="1" ht="12">
      <c r="O1448" s="32"/>
    </row>
    <row r="1449" s="2" customFormat="1" ht="12">
      <c r="O1449" s="32"/>
    </row>
    <row r="1450" s="2" customFormat="1" ht="12">
      <c r="O1450" s="32"/>
    </row>
    <row r="1451" s="2" customFormat="1" ht="12">
      <c r="O1451" s="32"/>
    </row>
    <row r="1452" s="2" customFormat="1" ht="12">
      <c r="O1452" s="32"/>
    </row>
    <row r="1453" s="2" customFormat="1" ht="12">
      <c r="O1453" s="32"/>
    </row>
    <row r="1454" s="2" customFormat="1" ht="12">
      <c r="O1454" s="32"/>
    </row>
    <row r="1455" s="2" customFormat="1" ht="12">
      <c r="O1455" s="32"/>
    </row>
    <row r="1456" s="2" customFormat="1" ht="12">
      <c r="O1456" s="32"/>
    </row>
    <row r="1457" s="2" customFormat="1" ht="12">
      <c r="O1457" s="32"/>
    </row>
    <row r="1458" s="2" customFormat="1" ht="12">
      <c r="O1458" s="32"/>
    </row>
    <row r="1459" s="2" customFormat="1" ht="12">
      <c r="O1459" s="32"/>
    </row>
    <row r="1460" s="2" customFormat="1" ht="12">
      <c r="O1460" s="32"/>
    </row>
    <row r="1461" s="2" customFormat="1" ht="12">
      <c r="O1461" s="32"/>
    </row>
    <row r="1462" s="2" customFormat="1" ht="12">
      <c r="O1462" s="32"/>
    </row>
    <row r="1463" s="2" customFormat="1" ht="12">
      <c r="O1463" s="32"/>
    </row>
    <row r="1464" s="2" customFormat="1" ht="12">
      <c r="O1464" s="32"/>
    </row>
    <row r="1465" s="2" customFormat="1" ht="12">
      <c r="O1465" s="32"/>
    </row>
    <row r="1466" s="2" customFormat="1" ht="12">
      <c r="O1466" s="32"/>
    </row>
    <row r="1467" s="2" customFormat="1" ht="12">
      <c r="O1467" s="32"/>
    </row>
    <row r="1468" s="2" customFormat="1" ht="12">
      <c r="O1468" s="32"/>
    </row>
    <row r="1469" s="2" customFormat="1" ht="12">
      <c r="O1469" s="32"/>
    </row>
    <row r="1470" s="2" customFormat="1" ht="12">
      <c r="O1470" s="32"/>
    </row>
    <row r="1471" s="2" customFormat="1" ht="12">
      <c r="O1471" s="32"/>
    </row>
    <row r="1472" s="2" customFormat="1" ht="12">
      <c r="O1472" s="32"/>
    </row>
    <row r="1473" s="2" customFormat="1" ht="12">
      <c r="O1473" s="32"/>
    </row>
    <row r="1474" s="2" customFormat="1" ht="12">
      <c r="O1474" s="32"/>
    </row>
    <row r="1475" s="2" customFormat="1" ht="12">
      <c r="O1475" s="32"/>
    </row>
    <row r="1476" s="2" customFormat="1" ht="12">
      <c r="O1476" s="32"/>
    </row>
    <row r="1477" s="2" customFormat="1" ht="12">
      <c r="O1477" s="32"/>
    </row>
    <row r="1478" s="2" customFormat="1" ht="12">
      <c r="O1478" s="32"/>
    </row>
    <row r="1479" s="2" customFormat="1" ht="12">
      <c r="O1479" s="32"/>
    </row>
    <row r="1480" s="2" customFormat="1" ht="12">
      <c r="O1480" s="32"/>
    </row>
    <row r="1481" s="2" customFormat="1" ht="12">
      <c r="O1481" s="32"/>
    </row>
    <row r="1482" s="2" customFormat="1" ht="12">
      <c r="O1482" s="32"/>
    </row>
    <row r="1483" s="2" customFormat="1" ht="12">
      <c r="O1483" s="32"/>
    </row>
    <row r="1484" s="2" customFormat="1" ht="12">
      <c r="O1484" s="32"/>
    </row>
    <row r="1485" s="2" customFormat="1" ht="12">
      <c r="O1485" s="32"/>
    </row>
    <row r="1486" s="2" customFormat="1" ht="12">
      <c r="O1486" s="32"/>
    </row>
    <row r="1487" s="2" customFormat="1" ht="12">
      <c r="O1487" s="32"/>
    </row>
    <row r="1488" s="2" customFormat="1" ht="12">
      <c r="O1488" s="32"/>
    </row>
    <row r="1489" s="2" customFormat="1" ht="12">
      <c r="O1489" s="32"/>
    </row>
    <row r="1490" s="2" customFormat="1" ht="12">
      <c r="O1490" s="32"/>
    </row>
    <row r="1491" s="2" customFormat="1" ht="12">
      <c r="O1491" s="32"/>
    </row>
    <row r="1492" s="2" customFormat="1" ht="12">
      <c r="O1492" s="32"/>
    </row>
    <row r="1493" s="2" customFormat="1" ht="12">
      <c r="O1493" s="32"/>
    </row>
    <row r="1494" s="2" customFormat="1" ht="12">
      <c r="O1494" s="32"/>
    </row>
    <row r="1495" s="2" customFormat="1" ht="12">
      <c r="O1495" s="32"/>
    </row>
    <row r="1496" s="2" customFormat="1" ht="12">
      <c r="O1496" s="32"/>
    </row>
    <row r="1497" s="2" customFormat="1" ht="12">
      <c r="O1497" s="32"/>
    </row>
    <row r="1498" s="2" customFormat="1" ht="12">
      <c r="O1498" s="32"/>
    </row>
    <row r="1499" s="2" customFormat="1" ht="12">
      <c r="O1499" s="32"/>
    </row>
    <row r="1500" s="2" customFormat="1" ht="12">
      <c r="O1500" s="32"/>
    </row>
    <row r="1501" s="2" customFormat="1" ht="12">
      <c r="O1501" s="32"/>
    </row>
    <row r="1502" s="2" customFormat="1" ht="12">
      <c r="O1502" s="32"/>
    </row>
    <row r="1503" s="2" customFormat="1" ht="12">
      <c r="O1503" s="32"/>
    </row>
    <row r="1504" s="2" customFormat="1" ht="12">
      <c r="O1504" s="32"/>
    </row>
    <row r="1505" s="2" customFormat="1" ht="12">
      <c r="O1505" s="32"/>
    </row>
    <row r="1506" s="2" customFormat="1" ht="12">
      <c r="O1506" s="32"/>
    </row>
    <row r="1507" s="2" customFormat="1" ht="12">
      <c r="O1507" s="32"/>
    </row>
    <row r="1508" s="2" customFormat="1" ht="12">
      <c r="O1508" s="32"/>
    </row>
    <row r="1509" s="2" customFormat="1" ht="12">
      <c r="O1509" s="32"/>
    </row>
    <row r="1510" s="2" customFormat="1" ht="12">
      <c r="O1510" s="32"/>
    </row>
    <row r="1511" s="2" customFormat="1" ht="12">
      <c r="O1511" s="32"/>
    </row>
    <row r="1512" s="2" customFormat="1" ht="12">
      <c r="O1512" s="32"/>
    </row>
    <row r="1513" s="2" customFormat="1" ht="12">
      <c r="O1513" s="32"/>
    </row>
    <row r="1514" s="2" customFormat="1" ht="12">
      <c r="O1514" s="32"/>
    </row>
    <row r="1515" s="2" customFormat="1" ht="12">
      <c r="O1515" s="32"/>
    </row>
    <row r="1516" s="2" customFormat="1" ht="12">
      <c r="O1516" s="32"/>
    </row>
    <row r="1517" s="2" customFormat="1" ht="12">
      <c r="O1517" s="32"/>
    </row>
    <row r="1518" s="2" customFormat="1" ht="12">
      <c r="O1518" s="32"/>
    </row>
    <row r="1519" s="2" customFormat="1" ht="12">
      <c r="O1519" s="32"/>
    </row>
    <row r="1520" s="2" customFormat="1" ht="12">
      <c r="O1520" s="32"/>
    </row>
    <row r="1521" s="2" customFormat="1" ht="12">
      <c r="O1521" s="32"/>
    </row>
    <row r="1522" s="2" customFormat="1" ht="12">
      <c r="O1522" s="32"/>
    </row>
    <row r="1523" s="2" customFormat="1" ht="12">
      <c r="O1523" s="32"/>
    </row>
    <row r="1524" s="2" customFormat="1" ht="12">
      <c r="O1524" s="32"/>
    </row>
    <row r="1525" s="2" customFormat="1" ht="12">
      <c r="O1525" s="32"/>
    </row>
    <row r="1526" s="2" customFormat="1" ht="12">
      <c r="O1526" s="32"/>
    </row>
    <row r="1527" s="2" customFormat="1" ht="12">
      <c r="O1527" s="32"/>
    </row>
    <row r="1528" s="2" customFormat="1" ht="12">
      <c r="O1528" s="32"/>
    </row>
    <row r="1529" s="2" customFormat="1" ht="12">
      <c r="O1529" s="32"/>
    </row>
    <row r="1530" s="2" customFormat="1" ht="12">
      <c r="O1530" s="32"/>
    </row>
    <row r="1531" s="2" customFormat="1" ht="12">
      <c r="O1531" s="32"/>
    </row>
    <row r="1532" s="2" customFormat="1" ht="12">
      <c r="O1532" s="32"/>
    </row>
    <row r="1533" s="2" customFormat="1" ht="12">
      <c r="O1533" s="32"/>
    </row>
    <row r="1534" s="2" customFormat="1" ht="12">
      <c r="O1534" s="32"/>
    </row>
    <row r="1535" s="2" customFormat="1" ht="12">
      <c r="O1535" s="32"/>
    </row>
    <row r="1536" s="2" customFormat="1" ht="12">
      <c r="O1536" s="32"/>
    </row>
    <row r="1537" s="2" customFormat="1" ht="12">
      <c r="O1537" s="32"/>
    </row>
    <row r="1538" s="2" customFormat="1" ht="12">
      <c r="O1538" s="32"/>
    </row>
    <row r="1539" s="2" customFormat="1" ht="12">
      <c r="O1539" s="32"/>
    </row>
    <row r="1540" s="2" customFormat="1" ht="12">
      <c r="O1540" s="32"/>
    </row>
    <row r="1541" s="2" customFormat="1" ht="12">
      <c r="O1541" s="32"/>
    </row>
    <row r="1542" s="2" customFormat="1" ht="12">
      <c r="O1542" s="32"/>
    </row>
    <row r="1543" s="2" customFormat="1" ht="12">
      <c r="O1543" s="32"/>
    </row>
    <row r="1544" s="2" customFormat="1" ht="12">
      <c r="O1544" s="32"/>
    </row>
    <row r="1545" s="2" customFormat="1" ht="12">
      <c r="O1545" s="32"/>
    </row>
    <row r="1546" s="2" customFormat="1" ht="12">
      <c r="O1546" s="32"/>
    </row>
    <row r="1547" s="2" customFormat="1" ht="12">
      <c r="O1547" s="32"/>
    </row>
    <row r="1548" s="2" customFormat="1" ht="12">
      <c r="O1548" s="32"/>
    </row>
    <row r="1549" s="2" customFormat="1" ht="12">
      <c r="O1549" s="32"/>
    </row>
    <row r="1550" s="2" customFormat="1" ht="12">
      <c r="O1550" s="32"/>
    </row>
    <row r="1551" s="2" customFormat="1" ht="12">
      <c r="O1551" s="32"/>
    </row>
    <row r="1552" s="2" customFormat="1" ht="12">
      <c r="O1552" s="32"/>
    </row>
    <row r="1553" s="2" customFormat="1" ht="12">
      <c r="O1553" s="32"/>
    </row>
    <row r="1554" s="2" customFormat="1" ht="12">
      <c r="O1554" s="32"/>
    </row>
    <row r="1555" s="2" customFormat="1" ht="12">
      <c r="O1555" s="32"/>
    </row>
    <row r="1556" s="2" customFormat="1" ht="12">
      <c r="O1556" s="32"/>
    </row>
    <row r="1557" s="2" customFormat="1" ht="12">
      <c r="O1557" s="32"/>
    </row>
    <row r="1558" s="2" customFormat="1" ht="12">
      <c r="O1558" s="32"/>
    </row>
    <row r="1559" s="2" customFormat="1" ht="12">
      <c r="O1559" s="32"/>
    </row>
    <row r="1560" s="2" customFormat="1" ht="12">
      <c r="O1560" s="32"/>
    </row>
    <row r="1561" s="2" customFormat="1" ht="12">
      <c r="O1561" s="32"/>
    </row>
    <row r="1562" s="2" customFormat="1" ht="12">
      <c r="O1562" s="32"/>
    </row>
    <row r="1563" s="2" customFormat="1" ht="12">
      <c r="O1563" s="32"/>
    </row>
    <row r="1564" s="2" customFormat="1" ht="12">
      <c r="O1564" s="32"/>
    </row>
    <row r="1565" s="2" customFormat="1" ht="12">
      <c r="O1565" s="32"/>
    </row>
    <row r="1566" s="2" customFormat="1" ht="12">
      <c r="O1566" s="32"/>
    </row>
    <row r="1567" s="2" customFormat="1" ht="12">
      <c r="O1567" s="32"/>
    </row>
    <row r="1568" s="2" customFormat="1" ht="12">
      <c r="O1568" s="32"/>
    </row>
    <row r="1569" s="2" customFormat="1" ht="12">
      <c r="O1569" s="32"/>
    </row>
    <row r="1570" s="2" customFormat="1" ht="12">
      <c r="O1570" s="32"/>
    </row>
    <row r="1571" s="2" customFormat="1" ht="12">
      <c r="O1571" s="32"/>
    </row>
    <row r="1572" s="2" customFormat="1" ht="12">
      <c r="O1572" s="32"/>
    </row>
    <row r="1573" s="2" customFormat="1" ht="12">
      <c r="O1573" s="32"/>
    </row>
    <row r="1574" s="2" customFormat="1" ht="12">
      <c r="O1574" s="32"/>
    </row>
    <row r="1575" s="2" customFormat="1" ht="12">
      <c r="O1575" s="32"/>
    </row>
    <row r="1576" s="2" customFormat="1" ht="12">
      <c r="O1576" s="32"/>
    </row>
    <row r="1577" s="2" customFormat="1" ht="12">
      <c r="O1577" s="32"/>
    </row>
    <row r="1578" s="2" customFormat="1" ht="12">
      <c r="O1578" s="32"/>
    </row>
    <row r="1579" s="2" customFormat="1" ht="12">
      <c r="O1579" s="32"/>
    </row>
    <row r="1580" s="2" customFormat="1" ht="12">
      <c r="O1580" s="32"/>
    </row>
    <row r="1581" s="2" customFormat="1" ht="12">
      <c r="O1581" s="32"/>
    </row>
    <row r="1582" s="2" customFormat="1" ht="12">
      <c r="O1582" s="32"/>
    </row>
    <row r="1583" s="2" customFormat="1" ht="12">
      <c r="O1583" s="32"/>
    </row>
    <row r="1584" s="2" customFormat="1" ht="12">
      <c r="O1584" s="32"/>
    </row>
    <row r="1585" s="2" customFormat="1" ht="12">
      <c r="O1585" s="32"/>
    </row>
    <row r="1586" s="2" customFormat="1" ht="12">
      <c r="O1586" s="32"/>
    </row>
    <row r="1587" s="2" customFormat="1" ht="12">
      <c r="O1587" s="32"/>
    </row>
    <row r="1588" s="2" customFormat="1" ht="12">
      <c r="O1588" s="32"/>
    </row>
    <row r="1589" s="2" customFormat="1" ht="12">
      <c r="O1589" s="32"/>
    </row>
    <row r="1590" s="2" customFormat="1" ht="12">
      <c r="O1590" s="32"/>
    </row>
    <row r="1591" s="2" customFormat="1" ht="12">
      <c r="O1591" s="32"/>
    </row>
    <row r="1592" s="2" customFormat="1" ht="12">
      <c r="O1592" s="32"/>
    </row>
    <row r="1593" s="2" customFormat="1" ht="12">
      <c r="O1593" s="32"/>
    </row>
    <row r="1594" s="2" customFormat="1" ht="12">
      <c r="O1594" s="32"/>
    </row>
    <row r="1595" s="2" customFormat="1" ht="12">
      <c r="O1595" s="32"/>
    </row>
    <row r="1596" s="2" customFormat="1" ht="12">
      <c r="O1596" s="32"/>
    </row>
    <row r="1597" s="2" customFormat="1" ht="12">
      <c r="O1597" s="32"/>
    </row>
    <row r="1598" s="2" customFormat="1" ht="12">
      <c r="O1598" s="32"/>
    </row>
    <row r="1599" s="2" customFormat="1" ht="12">
      <c r="O1599" s="32"/>
    </row>
    <row r="1600" s="2" customFormat="1" ht="12">
      <c r="O1600" s="32"/>
    </row>
    <row r="1601" s="2" customFormat="1" ht="12">
      <c r="O1601" s="32"/>
    </row>
    <row r="1602" s="2" customFormat="1" ht="12">
      <c r="O1602" s="32"/>
    </row>
    <row r="1603" s="2" customFormat="1" ht="12">
      <c r="O1603" s="32"/>
    </row>
    <row r="1604" s="2" customFormat="1" ht="12">
      <c r="O1604" s="32"/>
    </row>
    <row r="1605" s="2" customFormat="1" ht="12">
      <c r="O1605" s="32"/>
    </row>
    <row r="1606" s="2" customFormat="1" ht="12">
      <c r="O1606" s="32"/>
    </row>
    <row r="1607" s="2" customFormat="1" ht="12">
      <c r="O1607" s="32"/>
    </row>
    <row r="1608" s="2" customFormat="1" ht="12">
      <c r="O1608" s="32"/>
    </row>
    <row r="1609" s="2" customFormat="1" ht="12">
      <c r="O1609" s="32"/>
    </row>
    <row r="1610" s="2" customFormat="1" ht="12">
      <c r="O1610" s="32"/>
    </row>
    <row r="1611" s="2" customFormat="1" ht="12">
      <c r="O1611" s="32"/>
    </row>
    <row r="1612" s="2" customFormat="1" ht="12">
      <c r="O1612" s="32"/>
    </row>
    <row r="1613" s="2" customFormat="1" ht="12">
      <c r="O1613" s="32"/>
    </row>
    <row r="1614" s="2" customFormat="1" ht="12">
      <c r="O1614" s="32"/>
    </row>
    <row r="1615" s="2" customFormat="1" ht="12">
      <c r="O1615" s="32"/>
    </row>
    <row r="1616" s="2" customFormat="1" ht="12">
      <c r="O1616" s="32"/>
    </row>
    <row r="1617" s="2" customFormat="1" ht="12">
      <c r="O1617" s="32"/>
    </row>
    <row r="1618" s="2" customFormat="1" ht="12">
      <c r="O1618" s="32"/>
    </row>
    <row r="1619" s="2" customFormat="1" ht="12">
      <c r="O1619" s="32"/>
    </row>
    <row r="1620" s="2" customFormat="1" ht="12">
      <c r="O1620" s="32"/>
    </row>
    <row r="1621" s="2" customFormat="1" ht="12">
      <c r="O1621" s="32"/>
    </row>
    <row r="1622" s="2" customFormat="1" ht="12">
      <c r="O1622" s="32"/>
    </row>
    <row r="1623" s="2" customFormat="1" ht="12">
      <c r="O1623" s="32"/>
    </row>
    <row r="1624" s="2" customFormat="1" ht="12">
      <c r="O1624" s="32"/>
    </row>
    <row r="1625" s="2" customFormat="1" ht="12">
      <c r="O1625" s="32"/>
    </row>
    <row r="1626" s="2" customFormat="1" ht="12">
      <c r="O1626" s="32"/>
    </row>
    <row r="1627" s="2" customFormat="1" ht="12">
      <c r="O1627" s="32"/>
    </row>
    <row r="1628" s="2" customFormat="1" ht="12">
      <c r="O1628" s="32"/>
    </row>
    <row r="1629" s="2" customFormat="1" ht="12">
      <c r="O1629" s="32"/>
    </row>
    <row r="1630" s="2" customFormat="1" ht="12">
      <c r="O1630" s="32"/>
    </row>
    <row r="1631" s="2" customFormat="1" ht="12">
      <c r="O1631" s="32"/>
    </row>
    <row r="1632" s="2" customFormat="1" ht="12">
      <c r="O1632" s="32"/>
    </row>
    <row r="1633" s="2" customFormat="1" ht="12">
      <c r="O1633" s="32"/>
    </row>
    <row r="1634" s="2" customFormat="1" ht="12">
      <c r="O1634" s="32"/>
    </row>
    <row r="1635" s="2" customFormat="1" ht="12">
      <c r="O1635" s="32"/>
    </row>
    <row r="1636" s="2" customFormat="1" ht="12">
      <c r="O1636" s="32"/>
    </row>
    <row r="1637" s="2" customFormat="1" ht="12">
      <c r="O1637" s="32"/>
    </row>
    <row r="1638" s="2" customFormat="1" ht="12">
      <c r="O1638" s="32"/>
    </row>
    <row r="1639" s="2" customFormat="1" ht="12">
      <c r="O1639" s="32"/>
    </row>
    <row r="1640" s="2" customFormat="1" ht="12">
      <c r="O1640" s="32"/>
    </row>
    <row r="1641" s="2" customFormat="1" ht="12">
      <c r="O1641" s="32"/>
    </row>
    <row r="1642" s="2" customFormat="1" ht="12">
      <c r="O1642" s="32"/>
    </row>
    <row r="1643" s="2" customFormat="1" ht="12">
      <c r="O1643" s="32"/>
    </row>
    <row r="1644" s="2" customFormat="1" ht="12">
      <c r="O1644" s="32"/>
    </row>
    <row r="1645" s="2" customFormat="1" ht="12">
      <c r="O1645" s="32"/>
    </row>
    <row r="1646" s="2" customFormat="1" ht="12">
      <c r="O1646" s="32"/>
    </row>
    <row r="1647" s="2" customFormat="1" ht="12">
      <c r="O1647" s="32"/>
    </row>
    <row r="1648" s="2" customFormat="1" ht="12">
      <c r="O1648" s="32"/>
    </row>
    <row r="1649" s="2" customFormat="1" ht="12">
      <c r="O1649" s="32"/>
    </row>
    <row r="1650" s="2" customFormat="1" ht="12">
      <c r="O1650" s="32"/>
    </row>
    <row r="1651" s="2" customFormat="1" ht="12">
      <c r="O1651" s="32"/>
    </row>
    <row r="1652" s="2" customFormat="1" ht="12">
      <c r="O1652" s="32"/>
    </row>
    <row r="1653" s="2" customFormat="1" ht="12">
      <c r="O1653" s="32"/>
    </row>
    <row r="1654" s="2" customFormat="1" ht="12">
      <c r="O1654" s="32"/>
    </row>
    <row r="1655" s="2" customFormat="1" ht="12">
      <c r="O1655" s="32"/>
    </row>
    <row r="1656" s="2" customFormat="1" ht="12">
      <c r="O1656" s="32"/>
    </row>
    <row r="1657" s="2" customFormat="1" ht="12">
      <c r="O1657" s="32"/>
    </row>
    <row r="1658" s="2" customFormat="1" ht="12">
      <c r="O1658" s="32"/>
    </row>
    <row r="1659" s="2" customFormat="1" ht="12">
      <c r="O1659" s="32"/>
    </row>
    <row r="1660" s="2" customFormat="1" ht="12">
      <c r="O1660" s="32"/>
    </row>
    <row r="1661" s="2" customFormat="1" ht="12">
      <c r="O1661" s="32"/>
    </row>
    <row r="1662" s="2" customFormat="1" ht="12">
      <c r="O1662" s="32"/>
    </row>
    <row r="1663" s="2" customFormat="1" ht="12">
      <c r="O1663" s="32"/>
    </row>
    <row r="1664" s="2" customFormat="1" ht="12">
      <c r="O1664" s="32"/>
    </row>
    <row r="1665" s="2" customFormat="1" ht="12">
      <c r="O1665" s="32"/>
    </row>
    <row r="1666" s="2" customFormat="1" ht="12">
      <c r="O1666" s="32"/>
    </row>
    <row r="1667" s="2" customFormat="1" ht="12">
      <c r="O1667" s="32"/>
    </row>
    <row r="1668" s="2" customFormat="1" ht="12">
      <c r="O1668" s="32"/>
    </row>
    <row r="1669" s="2" customFormat="1" ht="12">
      <c r="O1669" s="32"/>
    </row>
    <row r="1670" s="2" customFormat="1" ht="12">
      <c r="O1670" s="32"/>
    </row>
    <row r="1671" s="2" customFormat="1" ht="12">
      <c r="O1671" s="32"/>
    </row>
    <row r="1672" s="2" customFormat="1" ht="12">
      <c r="O1672" s="32"/>
    </row>
    <row r="1673" s="2" customFormat="1" ht="12">
      <c r="O1673" s="32"/>
    </row>
    <row r="1674" s="2" customFormat="1" ht="12">
      <c r="O1674" s="32"/>
    </row>
    <row r="1675" s="2" customFormat="1" ht="12">
      <c r="O1675" s="32"/>
    </row>
    <row r="1676" s="2" customFormat="1" ht="12">
      <c r="O1676" s="32"/>
    </row>
    <row r="1677" s="2" customFormat="1" ht="12">
      <c r="O1677" s="32"/>
    </row>
    <row r="1678" s="2" customFormat="1" ht="12">
      <c r="O1678" s="32"/>
    </row>
    <row r="1679" s="2" customFormat="1" ht="12">
      <c r="O1679" s="32"/>
    </row>
    <row r="1680" s="2" customFormat="1" ht="12">
      <c r="O1680" s="32"/>
    </row>
    <row r="1681" s="2" customFormat="1" ht="12">
      <c r="O1681" s="32"/>
    </row>
    <row r="1682" s="2" customFormat="1" ht="12">
      <c r="O1682" s="32"/>
    </row>
    <row r="1683" s="2" customFormat="1" ht="12">
      <c r="O1683" s="32"/>
    </row>
    <row r="1684" s="2" customFormat="1" ht="12">
      <c r="O1684" s="32"/>
    </row>
    <row r="1685" s="2" customFormat="1" ht="12">
      <c r="O1685" s="32"/>
    </row>
    <row r="1686" s="2" customFormat="1" ht="12">
      <c r="O1686" s="32"/>
    </row>
    <row r="1687" s="2" customFormat="1" ht="12">
      <c r="O1687" s="32"/>
    </row>
    <row r="1688" s="2" customFormat="1" ht="12">
      <c r="O1688" s="32"/>
    </row>
    <row r="1689" s="2" customFormat="1" ht="12">
      <c r="O1689" s="32"/>
    </row>
    <row r="1690" s="2" customFormat="1" ht="12">
      <c r="O1690" s="32"/>
    </row>
    <row r="1691" s="2" customFormat="1" ht="12">
      <c r="O1691" s="32"/>
    </row>
    <row r="1692" s="2" customFormat="1" ht="12">
      <c r="O1692" s="32"/>
    </row>
    <row r="1693" s="2" customFormat="1" ht="12">
      <c r="O1693" s="32"/>
    </row>
    <row r="1694" s="2" customFormat="1" ht="12">
      <c r="O1694" s="32"/>
    </row>
    <row r="1695" s="2" customFormat="1" ht="12">
      <c r="O1695" s="32"/>
    </row>
    <row r="1696" s="2" customFormat="1" ht="12">
      <c r="O1696" s="32"/>
    </row>
    <row r="1697" s="2" customFormat="1" ht="12">
      <c r="O1697" s="32"/>
    </row>
    <row r="1698" s="2" customFormat="1" ht="12">
      <c r="O1698" s="32"/>
    </row>
    <row r="1699" s="2" customFormat="1" ht="12">
      <c r="O1699" s="32"/>
    </row>
    <row r="1700" s="2" customFormat="1" ht="12">
      <c r="O1700" s="32"/>
    </row>
    <row r="1701" s="2" customFormat="1" ht="12">
      <c r="O1701" s="32"/>
    </row>
    <row r="1702" s="2" customFormat="1" ht="12">
      <c r="O1702" s="32"/>
    </row>
    <row r="1703" s="2" customFormat="1" ht="12">
      <c r="O1703" s="32"/>
    </row>
    <row r="1704" s="2" customFormat="1" ht="12">
      <c r="O1704" s="32"/>
    </row>
    <row r="1705" s="2" customFormat="1" ht="12">
      <c r="O1705" s="32"/>
    </row>
    <row r="1706" s="2" customFormat="1" ht="12">
      <c r="O1706" s="32"/>
    </row>
    <row r="1707" s="2" customFormat="1" ht="12">
      <c r="O1707" s="32"/>
    </row>
    <row r="1708" s="2" customFormat="1" ht="12">
      <c r="O1708" s="32"/>
    </row>
    <row r="1709" s="2" customFormat="1" ht="12">
      <c r="O1709" s="32"/>
    </row>
    <row r="1710" s="2" customFormat="1" ht="12">
      <c r="O1710" s="32"/>
    </row>
    <row r="1711" s="2" customFormat="1" ht="12">
      <c r="O1711" s="32"/>
    </row>
    <row r="1712" s="2" customFormat="1" ht="12">
      <c r="O1712" s="32"/>
    </row>
    <row r="1713" s="2" customFormat="1" ht="12">
      <c r="O1713" s="32"/>
    </row>
    <row r="1714" s="2" customFormat="1" ht="12">
      <c r="O1714" s="32"/>
    </row>
    <row r="1715" s="2" customFormat="1" ht="12">
      <c r="O1715" s="32"/>
    </row>
    <row r="1716" s="2" customFormat="1" ht="12">
      <c r="O1716" s="32"/>
    </row>
    <row r="1717" s="2" customFormat="1" ht="12">
      <c r="O1717" s="32"/>
    </row>
    <row r="1718" s="2" customFormat="1" ht="12">
      <c r="O1718" s="32"/>
    </row>
    <row r="1719" s="2" customFormat="1" ht="12">
      <c r="O1719" s="32"/>
    </row>
    <row r="1720" s="2" customFormat="1" ht="12">
      <c r="O1720" s="32"/>
    </row>
    <row r="1721" s="2" customFormat="1" ht="12">
      <c r="O1721" s="32"/>
    </row>
    <row r="1722" s="2" customFormat="1" ht="12">
      <c r="O1722" s="32"/>
    </row>
    <row r="1723" s="2" customFormat="1" ht="12">
      <c r="O1723" s="32"/>
    </row>
    <row r="1724" s="2" customFormat="1" ht="12">
      <c r="O1724" s="32"/>
    </row>
    <row r="1725" s="2" customFormat="1" ht="12">
      <c r="O1725" s="32"/>
    </row>
    <row r="1726" s="2" customFormat="1" ht="12">
      <c r="O1726" s="32"/>
    </row>
    <row r="1727" s="2" customFormat="1" ht="12">
      <c r="O1727" s="32"/>
    </row>
    <row r="1728" s="2" customFormat="1" ht="12">
      <c r="O1728" s="32"/>
    </row>
    <row r="1729" s="2" customFormat="1" ht="12">
      <c r="O1729" s="32"/>
    </row>
    <row r="1730" s="2" customFormat="1" ht="12">
      <c r="O1730" s="32"/>
    </row>
    <row r="1731" s="2" customFormat="1" ht="12">
      <c r="O1731" s="32"/>
    </row>
    <row r="1732" s="2" customFormat="1" ht="12">
      <c r="O1732" s="32"/>
    </row>
    <row r="1733" s="2" customFormat="1" ht="12">
      <c r="O1733" s="32"/>
    </row>
    <row r="1734" s="2" customFormat="1" ht="12">
      <c r="O1734" s="32"/>
    </row>
    <row r="1735" s="2" customFormat="1" ht="12">
      <c r="O1735" s="32"/>
    </row>
    <row r="1736" s="2" customFormat="1" ht="12">
      <c r="O1736" s="32"/>
    </row>
    <row r="1737" s="2" customFormat="1" ht="12">
      <c r="O1737" s="32"/>
    </row>
    <row r="1738" s="2" customFormat="1" ht="12">
      <c r="O1738" s="32"/>
    </row>
    <row r="1739" s="2" customFormat="1" ht="12">
      <c r="O1739" s="32"/>
    </row>
    <row r="1740" s="2" customFormat="1" ht="12">
      <c r="O1740" s="32"/>
    </row>
    <row r="1741" s="2" customFormat="1" ht="12">
      <c r="O1741" s="32"/>
    </row>
    <row r="1742" s="2" customFormat="1" ht="12">
      <c r="O1742" s="32"/>
    </row>
    <row r="1743" s="2" customFormat="1" ht="12">
      <c r="O1743" s="32"/>
    </row>
    <row r="1744" s="2" customFormat="1" ht="12">
      <c r="O1744" s="32"/>
    </row>
    <row r="1745" s="2" customFormat="1" ht="12">
      <c r="O1745" s="32"/>
    </row>
    <row r="1746" s="2" customFormat="1" ht="12">
      <c r="O1746" s="32"/>
    </row>
    <row r="1747" s="2" customFormat="1" ht="12">
      <c r="O1747" s="32"/>
    </row>
    <row r="1748" s="2" customFormat="1" ht="12">
      <c r="O1748" s="32"/>
    </row>
    <row r="1749" s="2" customFormat="1" ht="12">
      <c r="O1749" s="32"/>
    </row>
    <row r="1750" s="2" customFormat="1" ht="12">
      <c r="O1750" s="32"/>
    </row>
    <row r="1751" s="2" customFormat="1" ht="12">
      <c r="O1751" s="32"/>
    </row>
    <row r="1752" s="2" customFormat="1" ht="12">
      <c r="O1752" s="32"/>
    </row>
    <row r="1753" s="2" customFormat="1" ht="12">
      <c r="O1753" s="32"/>
    </row>
    <row r="1754" s="2" customFormat="1" ht="12">
      <c r="O1754" s="32"/>
    </row>
    <row r="1755" s="2" customFormat="1" ht="12">
      <c r="O1755" s="32"/>
    </row>
    <row r="1756" s="2" customFormat="1" ht="12">
      <c r="O1756" s="32"/>
    </row>
    <row r="1757" s="2" customFormat="1" ht="12">
      <c r="O1757" s="32"/>
    </row>
    <row r="1758" s="2" customFormat="1" ht="12">
      <c r="O1758" s="32"/>
    </row>
    <row r="1759" s="2" customFormat="1" ht="12">
      <c r="O1759" s="32"/>
    </row>
    <row r="1760" s="2" customFormat="1" ht="12">
      <c r="O1760" s="32"/>
    </row>
    <row r="1761" s="2" customFormat="1" ht="12">
      <c r="O1761" s="32"/>
    </row>
    <row r="1762" s="2" customFormat="1" ht="12">
      <c r="O1762" s="32"/>
    </row>
    <row r="1763" s="2" customFormat="1" ht="12">
      <c r="O1763" s="32"/>
    </row>
    <row r="1764" s="2" customFormat="1" ht="12">
      <c r="O1764" s="32"/>
    </row>
    <row r="1765" s="2" customFormat="1" ht="12">
      <c r="O1765" s="32"/>
    </row>
    <row r="1766" s="2" customFormat="1" ht="12">
      <c r="O1766" s="32"/>
    </row>
    <row r="1767" s="2" customFormat="1" ht="12">
      <c r="O1767" s="32"/>
    </row>
    <row r="1768" s="2" customFormat="1" ht="12">
      <c r="O1768" s="32"/>
    </row>
    <row r="1769" s="2" customFormat="1" ht="12">
      <c r="O1769" s="32"/>
    </row>
    <row r="1770" s="2" customFormat="1" ht="12">
      <c r="O1770" s="32"/>
    </row>
    <row r="1771" s="2" customFormat="1" ht="12">
      <c r="O1771" s="32"/>
    </row>
    <row r="1772" s="2" customFormat="1" ht="12">
      <c r="O1772" s="32"/>
    </row>
    <row r="1773" s="2" customFormat="1" ht="12">
      <c r="O1773" s="32"/>
    </row>
    <row r="1774" s="2" customFormat="1" ht="12">
      <c r="O1774" s="32"/>
    </row>
    <row r="1775" s="2" customFormat="1" ht="12">
      <c r="O1775" s="32"/>
    </row>
    <row r="1776" s="2" customFormat="1" ht="12">
      <c r="O1776" s="32"/>
    </row>
    <row r="1777" s="2" customFormat="1" ht="12">
      <c r="O1777" s="32"/>
    </row>
    <row r="1778" s="2" customFormat="1" ht="12">
      <c r="O1778" s="32"/>
    </row>
    <row r="1779" s="2" customFormat="1" ht="12">
      <c r="O1779" s="32"/>
    </row>
    <row r="1780" s="2" customFormat="1" ht="12">
      <c r="O1780" s="32"/>
    </row>
    <row r="1781" s="2" customFormat="1" ht="12">
      <c r="O1781" s="32"/>
    </row>
    <row r="1782" s="2" customFormat="1" ht="12">
      <c r="O1782" s="32"/>
    </row>
    <row r="1783" s="2" customFormat="1" ht="12">
      <c r="O1783" s="32"/>
    </row>
    <row r="1784" s="2" customFormat="1" ht="12">
      <c r="O1784" s="32"/>
    </row>
    <row r="1785" s="2" customFormat="1" ht="12">
      <c r="O1785" s="32"/>
    </row>
    <row r="1786" s="2" customFormat="1" ht="12">
      <c r="O1786" s="32"/>
    </row>
    <row r="1787" s="2" customFormat="1" ht="12">
      <c r="O1787" s="32"/>
    </row>
    <row r="1788" s="2" customFormat="1" ht="12">
      <c r="O1788" s="32"/>
    </row>
    <row r="1789" s="2" customFormat="1" ht="12">
      <c r="O1789" s="32"/>
    </row>
    <row r="1790" s="2" customFormat="1" ht="12">
      <c r="O1790" s="32"/>
    </row>
    <row r="1791" s="2" customFormat="1" ht="12">
      <c r="O1791" s="32"/>
    </row>
    <row r="1792" s="2" customFormat="1" ht="12">
      <c r="O1792" s="32"/>
    </row>
    <row r="1793" s="2" customFormat="1" ht="12">
      <c r="O1793" s="32"/>
    </row>
    <row r="1794" s="2" customFormat="1" ht="12">
      <c r="O1794" s="32"/>
    </row>
    <row r="1795" s="2" customFormat="1" ht="12">
      <c r="O1795" s="32"/>
    </row>
    <row r="1796" s="2" customFormat="1" ht="12">
      <c r="O1796" s="32"/>
    </row>
    <row r="1797" s="2" customFormat="1" ht="12">
      <c r="O1797" s="32"/>
    </row>
    <row r="1798" s="2" customFormat="1" ht="12">
      <c r="O1798" s="32"/>
    </row>
    <row r="1799" s="2" customFormat="1" ht="12">
      <c r="O1799" s="32"/>
    </row>
    <row r="1800" s="2" customFormat="1" ht="12">
      <c r="O1800" s="32"/>
    </row>
    <row r="1801" s="2" customFormat="1" ht="12">
      <c r="O1801" s="32"/>
    </row>
    <row r="1802" s="2" customFormat="1" ht="12">
      <c r="O1802" s="32"/>
    </row>
    <row r="1803" s="2" customFormat="1" ht="12">
      <c r="O1803" s="32"/>
    </row>
    <row r="1804" s="2" customFormat="1" ht="12">
      <c r="O1804" s="32"/>
    </row>
    <row r="1805" s="2" customFormat="1" ht="12">
      <c r="O1805" s="32"/>
    </row>
    <row r="1806" s="2" customFormat="1" ht="12">
      <c r="O1806" s="32"/>
    </row>
    <row r="1807" s="2" customFormat="1" ht="12">
      <c r="O1807" s="32"/>
    </row>
    <row r="1808" s="2" customFormat="1" ht="12">
      <c r="O1808" s="32"/>
    </row>
    <row r="1809" s="2" customFormat="1" ht="12">
      <c r="O1809" s="32"/>
    </row>
    <row r="1810" s="2" customFormat="1" ht="12">
      <c r="O1810" s="32"/>
    </row>
    <row r="1811" s="2" customFormat="1" ht="12">
      <c r="O1811" s="32"/>
    </row>
    <row r="1812" s="2" customFormat="1" ht="12">
      <c r="O1812" s="32"/>
    </row>
    <row r="1813" s="2" customFormat="1" ht="12">
      <c r="O1813" s="32"/>
    </row>
    <row r="1814" s="2" customFormat="1" ht="12">
      <c r="O1814" s="32"/>
    </row>
    <row r="1815" s="2" customFormat="1" ht="12">
      <c r="O1815" s="32"/>
    </row>
    <row r="1816" s="2" customFormat="1" ht="12">
      <c r="O1816" s="32"/>
    </row>
    <row r="1817" s="2" customFormat="1" ht="12">
      <c r="O1817" s="32"/>
    </row>
    <row r="1818" s="2" customFormat="1" ht="12">
      <c r="O1818" s="32"/>
    </row>
    <row r="1819" s="2" customFormat="1" ht="12">
      <c r="O1819" s="32"/>
    </row>
    <row r="1820" s="2" customFormat="1" ht="12">
      <c r="O1820" s="32"/>
    </row>
    <row r="1821" s="2" customFormat="1" ht="12">
      <c r="O1821" s="32"/>
    </row>
    <row r="1822" s="2" customFormat="1" ht="12">
      <c r="O1822" s="32"/>
    </row>
    <row r="1823" s="2" customFormat="1" ht="12">
      <c r="O1823" s="32"/>
    </row>
    <row r="1824" s="2" customFormat="1" ht="12">
      <c r="O1824" s="32"/>
    </row>
    <row r="1825" s="2" customFormat="1" ht="12">
      <c r="O1825" s="32"/>
    </row>
    <row r="1826" s="2" customFormat="1" ht="12">
      <c r="O1826" s="32"/>
    </row>
    <row r="1827" s="2" customFormat="1" ht="12">
      <c r="O1827" s="32"/>
    </row>
    <row r="1828" s="2" customFormat="1" ht="12">
      <c r="O1828" s="32"/>
    </row>
    <row r="1829" s="2" customFormat="1" ht="12">
      <c r="O1829" s="32"/>
    </row>
    <row r="1830" s="2" customFormat="1" ht="12">
      <c r="O1830" s="32"/>
    </row>
    <row r="1831" s="2" customFormat="1" ht="12">
      <c r="O1831" s="32"/>
    </row>
    <row r="1832" s="2" customFormat="1" ht="12">
      <c r="O1832" s="32"/>
    </row>
    <row r="1833" s="2" customFormat="1" ht="12">
      <c r="O1833" s="32"/>
    </row>
    <row r="1834" s="2" customFormat="1" ht="12">
      <c r="O1834" s="32"/>
    </row>
    <row r="1835" s="2" customFormat="1" ht="12">
      <c r="O1835" s="32"/>
    </row>
    <row r="1836" s="2" customFormat="1" ht="12">
      <c r="O1836" s="32"/>
    </row>
    <row r="1837" s="2" customFormat="1" ht="12">
      <c r="O1837" s="32"/>
    </row>
    <row r="1838" s="2" customFormat="1" ht="12">
      <c r="O1838" s="32"/>
    </row>
    <row r="1839" s="2" customFormat="1" ht="12">
      <c r="O1839" s="32"/>
    </row>
    <row r="1840" s="2" customFormat="1" ht="12">
      <c r="O1840" s="32"/>
    </row>
    <row r="1841" s="2" customFormat="1" ht="12">
      <c r="O1841" s="32"/>
    </row>
    <row r="1842" s="2" customFormat="1" ht="12">
      <c r="O1842" s="32"/>
    </row>
    <row r="1843" s="2" customFormat="1" ht="12">
      <c r="O1843" s="32"/>
    </row>
    <row r="1844" s="2" customFormat="1" ht="12">
      <c r="O1844" s="32"/>
    </row>
    <row r="1845" s="2" customFormat="1" ht="12">
      <c r="O1845" s="32"/>
    </row>
    <row r="1846" s="2" customFormat="1" ht="12">
      <c r="O1846" s="32"/>
    </row>
    <row r="1847" s="2" customFormat="1" ht="12">
      <c r="O1847" s="32"/>
    </row>
    <row r="1848" s="2" customFormat="1" ht="12">
      <c r="O1848" s="32"/>
    </row>
    <row r="1849" s="2" customFormat="1" ht="12">
      <c r="O1849" s="32"/>
    </row>
    <row r="1850" s="2" customFormat="1" ht="12">
      <c r="O1850" s="32"/>
    </row>
    <row r="1851" s="2" customFormat="1" ht="12">
      <c r="O1851" s="32"/>
    </row>
    <row r="1852" s="2" customFormat="1" ht="12">
      <c r="O1852" s="32"/>
    </row>
    <row r="1853" s="2" customFormat="1" ht="12">
      <c r="O1853" s="32"/>
    </row>
    <row r="1854" s="2" customFormat="1" ht="12">
      <c r="O1854" s="32"/>
    </row>
    <row r="1855" s="2" customFormat="1" ht="12">
      <c r="O1855" s="32"/>
    </row>
    <row r="1856" s="2" customFormat="1" ht="12">
      <c r="O1856" s="32"/>
    </row>
    <row r="1857" s="2" customFormat="1" ht="12">
      <c r="O1857" s="32"/>
    </row>
    <row r="1858" s="2" customFormat="1" ht="12">
      <c r="O1858" s="32"/>
    </row>
    <row r="1859" s="2" customFormat="1" ht="12">
      <c r="O1859" s="32"/>
    </row>
    <row r="1860" s="2" customFormat="1" ht="12">
      <c r="O1860" s="32"/>
    </row>
    <row r="1861" s="2" customFormat="1" ht="12">
      <c r="O1861" s="32"/>
    </row>
    <row r="1862" s="2" customFormat="1" ht="12">
      <c r="O1862" s="32"/>
    </row>
    <row r="1863" s="2" customFormat="1" ht="12">
      <c r="O1863" s="32"/>
    </row>
    <row r="1864" s="2" customFormat="1" ht="12">
      <c r="O1864" s="32"/>
    </row>
    <row r="1865" s="2" customFormat="1" ht="12">
      <c r="O1865" s="32"/>
    </row>
    <row r="1866" s="2" customFormat="1" ht="12">
      <c r="O1866" s="32"/>
    </row>
    <row r="1867" s="2" customFormat="1" ht="12">
      <c r="O1867" s="32"/>
    </row>
    <row r="1868" s="2" customFormat="1" ht="12">
      <c r="O1868" s="32"/>
    </row>
    <row r="1869" s="2" customFormat="1" ht="12">
      <c r="O1869" s="32"/>
    </row>
    <row r="1870" s="2" customFormat="1" ht="12">
      <c r="O1870" s="32"/>
    </row>
    <row r="1871" s="2" customFormat="1" ht="12">
      <c r="O1871" s="32"/>
    </row>
    <row r="1872" s="2" customFormat="1" ht="12">
      <c r="O1872" s="32"/>
    </row>
    <row r="1873" s="2" customFormat="1" ht="12">
      <c r="O1873" s="32"/>
    </row>
    <row r="1874" s="2" customFormat="1" ht="12">
      <c r="O1874" s="32"/>
    </row>
    <row r="1875" s="2" customFormat="1" ht="12">
      <c r="O1875" s="32"/>
    </row>
    <row r="1876" s="2" customFormat="1" ht="12">
      <c r="O1876" s="32"/>
    </row>
    <row r="1877" s="2" customFormat="1" ht="12">
      <c r="O1877" s="32"/>
    </row>
    <row r="1878" s="2" customFormat="1" ht="12">
      <c r="O1878" s="32"/>
    </row>
    <row r="1879" s="2" customFormat="1" ht="12">
      <c r="O1879" s="32"/>
    </row>
    <row r="1880" s="2" customFormat="1" ht="12">
      <c r="O1880" s="32"/>
    </row>
    <row r="1881" s="2" customFormat="1" ht="12">
      <c r="O1881" s="32"/>
    </row>
    <row r="1882" s="2" customFormat="1" ht="12">
      <c r="O1882" s="32"/>
    </row>
    <row r="1883" s="2" customFormat="1" ht="12">
      <c r="O1883" s="32"/>
    </row>
    <row r="1884" s="2" customFormat="1" ht="12">
      <c r="O1884" s="32"/>
    </row>
    <row r="1885" s="2" customFormat="1" ht="12">
      <c r="O1885" s="32"/>
    </row>
    <row r="1886" s="2" customFormat="1" ht="12">
      <c r="O1886" s="32"/>
    </row>
    <row r="1887" s="2" customFormat="1" ht="12">
      <c r="O1887" s="32"/>
    </row>
    <row r="1888" s="2" customFormat="1" ht="12">
      <c r="O1888" s="32"/>
    </row>
    <row r="1889" s="2" customFormat="1" ht="12">
      <c r="O1889" s="32"/>
    </row>
    <row r="1890" s="2" customFormat="1" ht="12">
      <c r="O1890" s="32"/>
    </row>
    <row r="1891" s="2" customFormat="1" ht="12">
      <c r="O1891" s="32"/>
    </row>
    <row r="1892" s="2" customFormat="1" ht="12">
      <c r="O1892" s="32"/>
    </row>
    <row r="1893" s="2" customFormat="1" ht="12">
      <c r="O1893" s="32"/>
    </row>
    <row r="1894" s="2" customFormat="1" ht="12">
      <c r="O1894" s="32"/>
    </row>
    <row r="1895" s="2" customFormat="1" ht="12">
      <c r="O1895" s="32"/>
    </row>
    <row r="1896" s="2" customFormat="1" ht="12">
      <c r="O1896" s="32"/>
    </row>
    <row r="1897" s="2" customFormat="1" ht="12">
      <c r="O1897" s="32"/>
    </row>
    <row r="1898" s="2" customFormat="1" ht="12">
      <c r="O1898" s="32"/>
    </row>
    <row r="1899" s="2" customFormat="1" ht="12">
      <c r="O1899" s="32"/>
    </row>
    <row r="1900" s="2" customFormat="1" ht="12">
      <c r="O1900" s="32"/>
    </row>
    <row r="1901" s="2" customFormat="1" ht="12">
      <c r="O1901" s="32"/>
    </row>
    <row r="1902" s="2" customFormat="1" ht="12">
      <c r="O1902" s="32"/>
    </row>
    <row r="1903" s="2" customFormat="1" ht="12">
      <c r="O1903" s="32"/>
    </row>
    <row r="1904" s="2" customFormat="1" ht="12">
      <c r="O1904" s="32"/>
    </row>
    <row r="1905" s="2" customFormat="1" ht="12">
      <c r="O1905" s="32"/>
    </row>
    <row r="1906" s="2" customFormat="1" ht="12">
      <c r="O1906" s="32"/>
    </row>
    <row r="1907" s="2" customFormat="1" ht="12">
      <c r="O1907" s="32"/>
    </row>
    <row r="1908" s="2" customFormat="1" ht="12">
      <c r="O1908" s="32"/>
    </row>
    <row r="1909" s="2" customFormat="1" ht="12">
      <c r="O1909" s="32"/>
    </row>
    <row r="1910" s="2" customFormat="1" ht="12">
      <c r="O1910" s="32"/>
    </row>
    <row r="1911" s="2" customFormat="1" ht="12">
      <c r="O1911" s="32"/>
    </row>
    <row r="1912" s="2" customFormat="1" ht="12">
      <c r="O1912" s="32"/>
    </row>
    <row r="1913" s="2" customFormat="1" ht="12">
      <c r="O1913" s="32"/>
    </row>
    <row r="1914" s="2" customFormat="1" ht="12">
      <c r="O1914" s="32"/>
    </row>
    <row r="1915" s="2" customFormat="1" ht="12">
      <c r="O1915" s="32"/>
    </row>
    <row r="1916" s="2" customFormat="1" ht="12">
      <c r="O1916" s="32"/>
    </row>
    <row r="1917" s="2" customFormat="1" ht="12">
      <c r="O1917" s="32"/>
    </row>
    <row r="1918" s="2" customFormat="1" ht="12">
      <c r="O1918" s="32"/>
    </row>
    <row r="1919" s="2" customFormat="1" ht="12">
      <c r="O1919" s="32"/>
    </row>
    <row r="1920" s="2" customFormat="1" ht="12">
      <c r="O1920" s="32"/>
    </row>
    <row r="1921" s="2" customFormat="1" ht="12">
      <c r="O1921" s="32"/>
    </row>
    <row r="1922" s="2" customFormat="1" ht="12">
      <c r="O1922" s="32"/>
    </row>
    <row r="1923" s="2" customFormat="1" ht="12">
      <c r="O1923" s="32"/>
    </row>
    <row r="1924" s="2" customFormat="1" ht="12">
      <c r="O1924" s="32"/>
    </row>
    <row r="1925" s="2" customFormat="1" ht="12">
      <c r="O1925" s="32"/>
    </row>
    <row r="1926" s="2" customFormat="1" ht="12">
      <c r="O1926" s="32"/>
    </row>
    <row r="1927" s="2" customFormat="1" ht="12">
      <c r="O1927" s="32"/>
    </row>
    <row r="1928" s="2" customFormat="1" ht="12">
      <c r="O1928" s="32"/>
    </row>
    <row r="1929" s="2" customFormat="1" ht="12">
      <c r="O1929" s="32"/>
    </row>
    <row r="1930" s="2" customFormat="1" ht="12">
      <c r="O1930" s="32"/>
    </row>
    <row r="1931" s="2" customFormat="1" ht="12">
      <c r="O1931" s="32"/>
    </row>
    <row r="1932" s="2" customFormat="1" ht="12">
      <c r="O1932" s="32"/>
    </row>
    <row r="1933" s="2" customFormat="1" ht="12">
      <c r="O1933" s="32"/>
    </row>
    <row r="1934" s="2" customFormat="1" ht="12">
      <c r="O1934" s="32"/>
    </row>
    <row r="1935" s="2" customFormat="1" ht="12">
      <c r="O1935" s="32"/>
    </row>
    <row r="1936" s="2" customFormat="1" ht="12">
      <c r="O1936" s="32"/>
    </row>
    <row r="1937" s="2" customFormat="1" ht="12">
      <c r="O1937" s="32"/>
    </row>
    <row r="1938" s="2" customFormat="1" ht="12">
      <c r="O1938" s="32"/>
    </row>
    <row r="1939" s="2" customFormat="1" ht="12">
      <c r="O1939" s="32"/>
    </row>
    <row r="1940" s="2" customFormat="1" ht="12">
      <c r="O1940" s="32"/>
    </row>
    <row r="1941" s="2" customFormat="1" ht="12">
      <c r="O1941" s="32"/>
    </row>
    <row r="1942" s="2" customFormat="1" ht="12">
      <c r="O1942" s="32"/>
    </row>
    <row r="1943" s="2" customFormat="1" ht="12">
      <c r="O1943" s="32"/>
    </row>
    <row r="1944" s="2" customFormat="1" ht="12">
      <c r="O1944" s="32"/>
    </row>
    <row r="1945" s="2" customFormat="1" ht="12">
      <c r="O1945" s="32"/>
    </row>
    <row r="1946" s="2" customFormat="1" ht="12">
      <c r="O1946" s="32"/>
    </row>
    <row r="1947" s="2" customFormat="1" ht="12">
      <c r="O1947" s="32"/>
    </row>
    <row r="1948" s="2" customFormat="1" ht="12">
      <c r="O1948" s="32"/>
    </row>
    <row r="1949" s="2" customFormat="1" ht="12">
      <c r="O1949" s="32"/>
    </row>
    <row r="1950" s="2" customFormat="1" ht="12">
      <c r="O1950" s="32"/>
    </row>
    <row r="1951" s="2" customFormat="1" ht="12">
      <c r="O1951" s="32"/>
    </row>
    <row r="1952" s="2" customFormat="1" ht="12">
      <c r="O1952" s="32"/>
    </row>
    <row r="1953" s="2" customFormat="1" ht="12">
      <c r="O1953" s="32"/>
    </row>
    <row r="1954" s="2" customFormat="1" ht="12">
      <c r="O1954" s="32"/>
    </row>
    <row r="1955" s="2" customFormat="1" ht="12">
      <c r="O1955" s="32"/>
    </row>
    <row r="1956" s="2" customFormat="1" ht="12">
      <c r="O1956" s="32"/>
    </row>
    <row r="1957" s="2" customFormat="1" ht="12">
      <c r="O1957" s="32"/>
    </row>
    <row r="1958" s="2" customFormat="1" ht="12">
      <c r="O1958" s="32"/>
    </row>
    <row r="1959" s="2" customFormat="1" ht="12">
      <c r="O1959" s="32"/>
    </row>
    <row r="1960" s="2" customFormat="1" ht="12">
      <c r="O1960" s="32"/>
    </row>
    <row r="1961" s="2" customFormat="1" ht="12">
      <c r="O1961" s="32"/>
    </row>
    <row r="1962" s="2" customFormat="1" ht="12">
      <c r="O1962" s="32"/>
    </row>
    <row r="1963" s="2" customFormat="1" ht="12">
      <c r="O1963" s="32"/>
    </row>
    <row r="1964" s="2" customFormat="1" ht="12">
      <c r="O1964" s="32"/>
    </row>
    <row r="1965" s="2" customFormat="1" ht="12">
      <c r="O1965" s="32"/>
    </row>
    <row r="1966" s="2" customFormat="1" ht="12">
      <c r="O1966" s="32"/>
    </row>
    <row r="1967" s="2" customFormat="1" ht="12">
      <c r="O1967" s="32"/>
    </row>
    <row r="1968" s="2" customFormat="1" ht="12">
      <c r="O1968" s="32"/>
    </row>
    <row r="1969" s="2" customFormat="1" ht="12">
      <c r="O1969" s="32"/>
    </row>
    <row r="1970" s="2" customFormat="1" ht="12">
      <c r="O1970" s="32"/>
    </row>
    <row r="1971" s="2" customFormat="1" ht="12">
      <c r="O1971" s="32"/>
    </row>
    <row r="1972" s="2" customFormat="1" ht="12">
      <c r="O1972" s="32"/>
    </row>
    <row r="1973" s="2" customFormat="1" ht="12">
      <c r="O1973" s="32"/>
    </row>
    <row r="1974" s="2" customFormat="1" ht="12">
      <c r="O1974" s="32"/>
    </row>
    <row r="1975" s="2" customFormat="1" ht="12">
      <c r="O1975" s="32"/>
    </row>
    <row r="1976" s="2" customFormat="1" ht="12">
      <c r="O1976" s="32"/>
    </row>
    <row r="1977" s="2" customFormat="1" ht="12">
      <c r="O1977" s="32"/>
    </row>
    <row r="1978" s="2" customFormat="1" ht="12">
      <c r="O1978" s="32"/>
    </row>
    <row r="1979" s="2" customFormat="1" ht="12">
      <c r="O1979" s="32"/>
    </row>
    <row r="1980" s="2" customFormat="1" ht="12">
      <c r="O1980" s="32"/>
    </row>
    <row r="1981" s="2" customFormat="1" ht="12">
      <c r="O1981" s="32"/>
    </row>
    <row r="1982" s="2" customFormat="1" ht="12">
      <c r="O1982" s="32"/>
    </row>
    <row r="1983" s="2" customFormat="1" ht="12">
      <c r="O1983" s="32"/>
    </row>
    <row r="1984" s="2" customFormat="1" ht="12">
      <c r="O1984" s="32"/>
    </row>
    <row r="1985" s="2" customFormat="1" ht="12">
      <c r="O1985" s="32"/>
    </row>
    <row r="1986" s="2" customFormat="1" ht="12">
      <c r="O1986" s="32"/>
    </row>
    <row r="1987" s="2" customFormat="1" ht="12">
      <c r="O1987" s="32"/>
    </row>
    <row r="1988" s="2" customFormat="1" ht="12">
      <c r="O1988" s="32"/>
    </row>
    <row r="1989" s="2" customFormat="1" ht="12">
      <c r="O1989" s="32"/>
    </row>
    <row r="1990" s="2" customFormat="1" ht="12">
      <c r="O1990" s="32"/>
    </row>
    <row r="1991" s="2" customFormat="1" ht="12">
      <c r="O1991" s="32"/>
    </row>
    <row r="1992" s="2" customFormat="1" ht="12">
      <c r="O1992" s="32"/>
    </row>
    <row r="1993" s="2" customFormat="1" ht="12">
      <c r="O1993" s="32"/>
    </row>
    <row r="1994" s="2" customFormat="1" ht="12">
      <c r="O1994" s="32"/>
    </row>
    <row r="1995" s="2" customFormat="1" ht="12">
      <c r="O1995" s="32"/>
    </row>
    <row r="1996" s="2" customFormat="1" ht="12">
      <c r="O1996" s="32"/>
    </row>
    <row r="1997" s="2" customFormat="1" ht="12">
      <c r="O1997" s="32"/>
    </row>
    <row r="1998" s="2" customFormat="1" ht="12">
      <c r="O1998" s="32"/>
    </row>
    <row r="1999" s="2" customFormat="1" ht="12">
      <c r="O1999" s="32"/>
    </row>
    <row r="2000" s="2" customFormat="1" ht="12">
      <c r="O2000" s="32"/>
    </row>
    <row r="2001" s="2" customFormat="1" ht="12">
      <c r="O2001" s="32"/>
    </row>
    <row r="2002" s="2" customFormat="1" ht="12">
      <c r="O2002" s="32"/>
    </row>
    <row r="2003" s="2" customFormat="1" ht="12">
      <c r="O2003" s="32"/>
    </row>
    <row r="2004" s="2" customFormat="1" ht="12">
      <c r="O2004" s="32"/>
    </row>
    <row r="2005" s="2" customFormat="1" ht="12">
      <c r="O2005" s="32"/>
    </row>
    <row r="2006" s="2" customFormat="1" ht="12">
      <c r="O2006" s="32"/>
    </row>
    <row r="2007" s="2" customFormat="1" ht="12">
      <c r="O2007" s="32"/>
    </row>
    <row r="2008" s="2" customFormat="1" ht="12">
      <c r="O2008" s="32"/>
    </row>
    <row r="2009" s="2" customFormat="1" ht="12">
      <c r="O2009" s="32"/>
    </row>
    <row r="2010" s="2" customFormat="1" ht="12">
      <c r="O2010" s="32"/>
    </row>
    <row r="2011" s="2" customFormat="1" ht="12">
      <c r="O2011" s="32"/>
    </row>
    <row r="2012" s="2" customFormat="1" ht="12">
      <c r="O2012" s="32"/>
    </row>
    <row r="2013" s="2" customFormat="1" ht="12">
      <c r="O2013" s="32"/>
    </row>
    <row r="2014" s="2" customFormat="1" ht="12">
      <c r="O2014" s="32"/>
    </row>
    <row r="2015" s="2" customFormat="1" ht="12">
      <c r="O2015" s="32"/>
    </row>
    <row r="2016" s="2" customFormat="1" ht="12">
      <c r="O2016" s="32"/>
    </row>
    <row r="2017" s="2" customFormat="1" ht="12">
      <c r="O2017" s="32"/>
    </row>
    <row r="2018" s="2" customFormat="1" ht="12">
      <c r="O2018" s="32"/>
    </row>
    <row r="2019" s="2" customFormat="1" ht="12">
      <c r="O2019" s="32"/>
    </row>
    <row r="2020" s="2" customFormat="1" ht="12">
      <c r="O2020" s="32"/>
    </row>
    <row r="2021" s="2" customFormat="1" ht="12">
      <c r="O2021" s="32"/>
    </row>
    <row r="2022" s="2" customFormat="1" ht="12">
      <c r="O2022" s="32"/>
    </row>
    <row r="2023" s="2" customFormat="1" ht="12">
      <c r="O2023" s="32"/>
    </row>
    <row r="2024" s="2" customFormat="1" ht="12">
      <c r="O2024" s="32"/>
    </row>
    <row r="2025" s="2" customFormat="1" ht="12">
      <c r="O2025" s="32"/>
    </row>
    <row r="2026" s="2" customFormat="1" ht="12">
      <c r="O2026" s="32"/>
    </row>
    <row r="2027" s="2" customFormat="1" ht="12">
      <c r="O2027" s="32"/>
    </row>
    <row r="2028" s="2" customFormat="1" ht="12">
      <c r="O2028" s="32"/>
    </row>
    <row r="2029" s="2" customFormat="1" ht="12">
      <c r="O2029" s="32"/>
    </row>
    <row r="2030" s="2" customFormat="1" ht="12">
      <c r="O2030" s="32"/>
    </row>
    <row r="2031" s="2" customFormat="1" ht="12">
      <c r="O2031" s="32"/>
    </row>
    <row r="2032" s="2" customFormat="1" ht="12">
      <c r="O2032" s="32"/>
    </row>
    <row r="2033" s="2" customFormat="1" ht="12">
      <c r="O2033" s="32"/>
    </row>
    <row r="2034" s="2" customFormat="1" ht="12">
      <c r="O2034" s="32"/>
    </row>
    <row r="2035" s="2" customFormat="1" ht="12">
      <c r="O2035" s="32"/>
    </row>
    <row r="2036" s="2" customFormat="1" ht="12">
      <c r="O2036" s="32"/>
    </row>
    <row r="2037" s="2" customFormat="1" ht="12">
      <c r="O2037" s="32"/>
    </row>
    <row r="2038" s="2" customFormat="1" ht="12">
      <c r="O2038" s="32"/>
    </row>
    <row r="2039" s="2" customFormat="1" ht="12">
      <c r="O2039" s="32"/>
    </row>
    <row r="2040" s="2" customFormat="1" ht="12">
      <c r="O2040" s="32"/>
    </row>
    <row r="2041" s="2" customFormat="1" ht="12">
      <c r="O2041" s="32"/>
    </row>
    <row r="2042" s="2" customFormat="1" ht="12">
      <c r="O2042" s="32"/>
    </row>
    <row r="2043" s="2" customFormat="1" ht="12">
      <c r="O2043" s="32"/>
    </row>
    <row r="2044" s="2" customFormat="1" ht="12">
      <c r="O2044" s="32"/>
    </row>
    <row r="2045" s="2" customFormat="1" ht="12">
      <c r="O2045" s="32"/>
    </row>
    <row r="2046" s="2" customFormat="1" ht="12">
      <c r="O2046" s="32"/>
    </row>
    <row r="2047" s="2" customFormat="1" ht="12">
      <c r="O2047" s="32"/>
    </row>
    <row r="2048" s="2" customFormat="1" ht="12">
      <c r="O2048" s="32"/>
    </row>
    <row r="2049" s="2" customFormat="1" ht="12">
      <c r="O2049" s="32"/>
    </row>
    <row r="2050" s="2" customFormat="1" ht="12">
      <c r="O2050" s="32"/>
    </row>
    <row r="2051" s="2" customFormat="1" ht="12">
      <c r="O2051" s="32"/>
    </row>
    <row r="2052" s="2" customFormat="1" ht="12">
      <c r="O2052" s="32"/>
    </row>
    <row r="2053" s="2" customFormat="1" ht="12">
      <c r="O2053" s="32"/>
    </row>
    <row r="2054" s="2" customFormat="1" ht="12">
      <c r="O2054" s="32"/>
    </row>
    <row r="2055" s="2" customFormat="1" ht="12">
      <c r="O2055" s="32"/>
    </row>
    <row r="2056" s="2" customFormat="1" ht="12">
      <c r="O2056" s="32"/>
    </row>
    <row r="2057" s="2" customFormat="1" ht="12">
      <c r="O2057" s="32"/>
    </row>
    <row r="2058" s="2" customFormat="1" ht="12">
      <c r="O2058" s="32"/>
    </row>
    <row r="2059" s="2" customFormat="1" ht="12">
      <c r="O2059" s="32"/>
    </row>
    <row r="2060" s="2" customFormat="1" ht="12">
      <c r="O2060" s="32"/>
    </row>
    <row r="2061" s="2" customFormat="1" ht="12">
      <c r="O2061" s="32"/>
    </row>
    <row r="2062" s="2" customFormat="1" ht="12">
      <c r="O2062" s="32"/>
    </row>
    <row r="2063" s="2" customFormat="1" ht="12">
      <c r="O2063" s="32"/>
    </row>
    <row r="2064" s="2" customFormat="1" ht="12">
      <c r="O2064" s="32"/>
    </row>
    <row r="2065" s="2" customFormat="1" ht="12">
      <c r="O2065" s="32"/>
    </row>
    <row r="2066" s="2" customFormat="1" ht="12">
      <c r="O2066" s="32"/>
    </row>
    <row r="2067" s="2" customFormat="1" ht="12">
      <c r="O2067" s="32"/>
    </row>
    <row r="2068" s="2" customFormat="1" ht="12">
      <c r="O2068" s="32"/>
    </row>
    <row r="2069" s="2" customFormat="1" ht="12">
      <c r="O2069" s="32"/>
    </row>
    <row r="2070" s="2" customFormat="1" ht="12">
      <c r="O2070" s="32"/>
    </row>
    <row r="2071" s="2" customFormat="1" ht="12">
      <c r="O2071" s="32"/>
    </row>
    <row r="2072" s="2" customFormat="1" ht="12">
      <c r="O2072" s="32"/>
    </row>
    <row r="2073" s="2" customFormat="1" ht="12">
      <c r="O2073" s="32"/>
    </row>
    <row r="2074" s="2" customFormat="1" ht="12">
      <c r="O2074" s="32"/>
    </row>
    <row r="2075" s="2" customFormat="1" ht="12">
      <c r="O2075" s="32"/>
    </row>
    <row r="2076" s="2" customFormat="1" ht="12">
      <c r="O2076" s="32"/>
    </row>
    <row r="2077" s="2" customFormat="1" ht="12">
      <c r="O2077" s="32"/>
    </row>
    <row r="2078" s="2" customFormat="1" ht="12">
      <c r="O2078" s="32"/>
    </row>
    <row r="2079" s="2" customFormat="1" ht="12">
      <c r="O2079" s="32"/>
    </row>
    <row r="2080" s="2" customFormat="1" ht="12">
      <c r="O2080" s="32"/>
    </row>
    <row r="2081" s="2" customFormat="1" ht="12">
      <c r="O2081" s="32"/>
    </row>
    <row r="2082" s="2" customFormat="1" ht="12">
      <c r="O2082" s="32"/>
    </row>
    <row r="2083" s="2" customFormat="1" ht="12">
      <c r="O2083" s="32"/>
    </row>
    <row r="2084" s="2" customFormat="1" ht="12">
      <c r="O2084" s="32"/>
    </row>
    <row r="2085" s="2" customFormat="1" ht="12">
      <c r="O2085" s="32"/>
    </row>
    <row r="2086" s="2" customFormat="1" ht="12">
      <c r="O2086" s="32"/>
    </row>
    <row r="2087" s="2" customFormat="1" ht="12">
      <c r="O2087" s="32"/>
    </row>
    <row r="2088" s="2" customFormat="1" ht="12">
      <c r="O2088" s="32"/>
    </row>
    <row r="2089" s="2" customFormat="1" ht="12">
      <c r="O2089" s="32"/>
    </row>
    <row r="2090" s="2" customFormat="1" ht="12">
      <c r="O2090" s="32"/>
    </row>
    <row r="2091" s="2" customFormat="1" ht="12">
      <c r="O2091" s="32"/>
    </row>
    <row r="2092" s="2" customFormat="1" ht="12">
      <c r="O2092" s="32"/>
    </row>
    <row r="2093" s="2" customFormat="1" ht="12">
      <c r="O2093" s="32"/>
    </row>
    <row r="2094" s="2" customFormat="1" ht="12">
      <c r="O2094" s="32"/>
    </row>
    <row r="2095" s="2" customFormat="1" ht="12">
      <c r="O2095" s="32"/>
    </row>
    <row r="2096" s="2" customFormat="1" ht="12">
      <c r="O2096" s="32"/>
    </row>
    <row r="2097" s="2" customFormat="1" ht="12">
      <c r="O2097" s="32"/>
    </row>
    <row r="2098" s="2" customFormat="1" ht="12">
      <c r="O2098" s="32"/>
    </row>
    <row r="2099" s="2" customFormat="1" ht="12">
      <c r="O2099" s="32"/>
    </row>
    <row r="2100" s="2" customFormat="1" ht="12">
      <c r="O2100" s="32"/>
    </row>
    <row r="2101" s="2" customFormat="1" ht="12">
      <c r="O2101" s="32"/>
    </row>
    <row r="2102" s="2" customFormat="1" ht="12">
      <c r="O2102" s="32"/>
    </row>
    <row r="2103" s="2" customFormat="1" ht="12">
      <c r="O2103" s="32"/>
    </row>
    <row r="2104" s="2" customFormat="1" ht="12">
      <c r="O2104" s="32"/>
    </row>
    <row r="2105" s="2" customFormat="1" ht="12">
      <c r="O2105" s="32"/>
    </row>
    <row r="2106" s="2" customFormat="1" ht="12">
      <c r="O2106" s="32"/>
    </row>
    <row r="2107" s="2" customFormat="1" ht="12">
      <c r="O2107" s="32"/>
    </row>
    <row r="2108" s="2" customFormat="1" ht="12">
      <c r="O2108" s="32"/>
    </row>
    <row r="2109" s="2" customFormat="1" ht="12">
      <c r="O2109" s="32"/>
    </row>
    <row r="2110" s="2" customFormat="1" ht="12">
      <c r="O2110" s="32"/>
    </row>
    <row r="2111" s="2" customFormat="1" ht="12">
      <c r="O2111" s="32"/>
    </row>
    <row r="2112" s="2" customFormat="1" ht="12">
      <c r="O2112" s="32"/>
    </row>
    <row r="2113" s="2" customFormat="1" ht="12">
      <c r="O2113" s="32"/>
    </row>
    <row r="2114" s="2" customFormat="1" ht="12">
      <c r="O2114" s="32"/>
    </row>
    <row r="2115" s="2" customFormat="1" ht="12">
      <c r="O2115" s="32"/>
    </row>
    <row r="2116" s="2" customFormat="1" ht="12">
      <c r="O2116" s="32"/>
    </row>
    <row r="2117" s="2" customFormat="1" ht="12">
      <c r="O2117" s="32"/>
    </row>
    <row r="2118" s="2" customFormat="1" ht="12">
      <c r="O2118" s="32"/>
    </row>
    <row r="2119" s="2" customFormat="1" ht="12">
      <c r="O2119" s="32"/>
    </row>
    <row r="2120" s="2" customFormat="1" ht="12">
      <c r="O2120" s="32"/>
    </row>
    <row r="2121" s="2" customFormat="1" ht="12">
      <c r="O2121" s="32"/>
    </row>
    <row r="2122" s="2" customFormat="1" ht="12">
      <c r="O2122" s="32"/>
    </row>
    <row r="2123" s="2" customFormat="1" ht="12">
      <c r="O2123" s="32"/>
    </row>
    <row r="2124" s="2" customFormat="1" ht="12">
      <c r="O2124" s="32"/>
    </row>
    <row r="2125" s="2" customFormat="1" ht="12">
      <c r="O2125" s="32"/>
    </row>
    <row r="2126" s="2" customFormat="1" ht="12">
      <c r="O2126" s="32"/>
    </row>
    <row r="2127" s="2" customFormat="1" ht="12">
      <c r="O2127" s="32"/>
    </row>
    <row r="2128" s="2" customFormat="1" ht="12">
      <c r="O2128" s="32"/>
    </row>
    <row r="2129" s="2" customFormat="1" ht="12">
      <c r="O2129" s="32"/>
    </row>
    <row r="2130" s="2" customFormat="1" ht="12">
      <c r="O2130" s="32"/>
    </row>
    <row r="2131" s="2" customFormat="1" ht="12">
      <c r="O2131" s="32"/>
    </row>
    <row r="2132" s="2" customFormat="1" ht="12">
      <c r="O2132" s="32"/>
    </row>
    <row r="2133" s="2" customFormat="1" ht="12">
      <c r="O2133" s="32"/>
    </row>
    <row r="2134" s="2" customFormat="1" ht="12">
      <c r="O2134" s="32"/>
    </row>
    <row r="2135" s="2" customFormat="1" ht="12">
      <c r="O2135" s="32"/>
    </row>
    <row r="2136" s="2" customFormat="1" ht="12">
      <c r="O2136" s="32"/>
    </row>
    <row r="2137" s="2" customFormat="1" ht="12">
      <c r="O2137" s="32"/>
    </row>
    <row r="2138" s="2" customFormat="1" ht="12">
      <c r="O2138" s="32"/>
    </row>
    <row r="2139" s="2" customFormat="1" ht="12">
      <c r="O2139" s="32"/>
    </row>
    <row r="2140" s="2" customFormat="1" ht="12">
      <c r="O2140" s="32"/>
    </row>
    <row r="2141" s="2" customFormat="1" ht="12">
      <c r="O2141" s="32"/>
    </row>
    <row r="2142" s="2" customFormat="1" ht="12">
      <c r="O2142" s="32"/>
    </row>
    <row r="2143" s="2" customFormat="1" ht="12">
      <c r="O2143" s="32"/>
    </row>
    <row r="2144" s="2" customFormat="1" ht="12">
      <c r="O2144" s="32"/>
    </row>
    <row r="2145" s="2" customFormat="1" ht="12">
      <c r="O2145" s="32"/>
    </row>
    <row r="2146" s="2" customFormat="1" ht="12">
      <c r="O2146" s="32"/>
    </row>
    <row r="2147" s="2" customFormat="1" ht="12">
      <c r="O2147" s="32"/>
    </row>
    <row r="2148" s="2" customFormat="1" ht="12">
      <c r="O2148" s="32"/>
    </row>
    <row r="2149" s="2" customFormat="1" ht="12">
      <c r="O2149" s="32"/>
    </row>
    <row r="2150" s="2" customFormat="1" ht="12">
      <c r="O2150" s="32"/>
    </row>
    <row r="2151" s="2" customFormat="1" ht="12">
      <c r="O2151" s="32"/>
    </row>
    <row r="2152" s="2" customFormat="1" ht="12">
      <c r="O2152" s="32"/>
    </row>
    <row r="2153" s="2" customFormat="1" ht="12">
      <c r="O2153" s="32"/>
    </row>
    <row r="2154" s="2" customFormat="1" ht="12">
      <c r="O2154" s="32"/>
    </row>
    <row r="2155" s="2" customFormat="1" ht="12">
      <c r="O2155" s="32"/>
    </row>
    <row r="2156" s="2" customFormat="1" ht="12">
      <c r="O2156" s="32"/>
    </row>
    <row r="2157" s="2" customFormat="1" ht="12">
      <c r="O2157" s="32"/>
    </row>
    <row r="2158" s="2" customFormat="1" ht="12">
      <c r="O2158" s="32"/>
    </row>
    <row r="2159" s="2" customFormat="1" ht="12">
      <c r="O2159" s="32"/>
    </row>
    <row r="2160" s="2" customFormat="1" ht="12">
      <c r="O2160" s="32"/>
    </row>
    <row r="2161" s="2" customFormat="1" ht="12">
      <c r="O2161" s="32"/>
    </row>
    <row r="2162" s="2" customFormat="1" ht="12">
      <c r="O2162" s="32"/>
    </row>
    <row r="2163" s="2" customFormat="1" ht="12">
      <c r="O2163" s="32"/>
    </row>
    <row r="2164" s="2" customFormat="1" ht="12">
      <c r="O2164" s="32"/>
    </row>
    <row r="2165" s="2" customFormat="1" ht="12">
      <c r="O2165" s="32"/>
    </row>
    <row r="2166" s="2" customFormat="1" ht="12">
      <c r="O2166" s="32"/>
    </row>
    <row r="2167" s="2" customFormat="1" ht="12">
      <c r="O2167" s="32"/>
    </row>
    <row r="2168" s="2" customFormat="1" ht="12">
      <c r="O2168" s="32"/>
    </row>
    <row r="2169" s="2" customFormat="1" ht="12">
      <c r="O2169" s="32"/>
    </row>
    <row r="2170" s="2" customFormat="1" ht="12">
      <c r="O2170" s="32"/>
    </row>
    <row r="2171" s="2" customFormat="1" ht="12">
      <c r="O2171" s="32"/>
    </row>
    <row r="2172" s="2" customFormat="1" ht="12">
      <c r="O2172" s="32"/>
    </row>
    <row r="2173" s="2" customFormat="1" ht="12">
      <c r="O2173" s="32"/>
    </row>
    <row r="2174" s="2" customFormat="1" ht="12">
      <c r="O2174" s="32"/>
    </row>
    <row r="2175" s="2" customFormat="1" ht="12">
      <c r="O2175" s="32"/>
    </row>
    <row r="2176" s="2" customFormat="1" ht="12">
      <c r="O2176" s="32"/>
    </row>
    <row r="2177" s="2" customFormat="1" ht="12">
      <c r="O2177" s="32"/>
    </row>
    <row r="2178" s="2" customFormat="1" ht="12">
      <c r="O2178" s="32"/>
    </row>
    <row r="2179" s="2" customFormat="1" ht="12">
      <c r="O2179" s="32"/>
    </row>
    <row r="2180" s="2" customFormat="1" ht="12">
      <c r="O2180" s="32"/>
    </row>
    <row r="2181" s="2" customFormat="1" ht="12">
      <c r="O2181" s="32"/>
    </row>
    <row r="2182" s="2" customFormat="1" ht="12">
      <c r="O2182" s="32"/>
    </row>
    <row r="2183" s="2" customFormat="1" ht="12">
      <c r="O2183" s="32"/>
    </row>
    <row r="2184" s="2" customFormat="1" ht="12">
      <c r="O2184" s="32"/>
    </row>
    <row r="2185" s="2" customFormat="1" ht="12">
      <c r="O2185" s="32"/>
    </row>
    <row r="2186" s="2" customFormat="1" ht="12">
      <c r="O2186" s="32"/>
    </row>
    <row r="2187" s="2" customFormat="1" ht="12">
      <c r="O2187" s="32"/>
    </row>
    <row r="2188" s="2" customFormat="1" ht="12">
      <c r="O2188" s="32"/>
    </row>
    <row r="2189" s="2" customFormat="1" ht="12">
      <c r="O2189" s="32"/>
    </row>
    <row r="2190" s="2" customFormat="1" ht="12">
      <c r="O2190" s="32"/>
    </row>
    <row r="2191" s="2" customFormat="1" ht="12">
      <c r="O2191" s="32"/>
    </row>
    <row r="2192" s="2" customFormat="1" ht="12">
      <c r="O2192" s="32"/>
    </row>
    <row r="2193" s="2" customFormat="1" ht="12">
      <c r="O2193" s="32"/>
    </row>
    <row r="2194" s="2" customFormat="1" ht="12">
      <c r="O2194" s="32"/>
    </row>
    <row r="2195" s="2" customFormat="1" ht="12">
      <c r="O2195" s="32"/>
    </row>
    <row r="2196" s="2" customFormat="1" ht="12">
      <c r="O2196" s="32"/>
    </row>
    <row r="2197" s="2" customFormat="1" ht="12">
      <c r="O2197" s="32"/>
    </row>
    <row r="2198" s="2" customFormat="1" ht="12">
      <c r="O2198" s="32"/>
    </row>
    <row r="2199" s="2" customFormat="1" ht="12">
      <c r="O2199" s="32"/>
    </row>
    <row r="2200" s="2" customFormat="1" ht="12">
      <c r="O2200" s="32"/>
    </row>
    <row r="2201" s="2" customFormat="1" ht="12">
      <c r="O2201" s="32"/>
    </row>
    <row r="2202" s="2" customFormat="1" ht="12">
      <c r="O2202" s="32"/>
    </row>
    <row r="2203" s="2" customFormat="1" ht="12">
      <c r="O2203" s="32"/>
    </row>
    <row r="2204" s="2" customFormat="1" ht="12">
      <c r="O2204" s="32"/>
    </row>
    <row r="2205" s="2" customFormat="1" ht="12">
      <c r="O2205" s="32"/>
    </row>
    <row r="2206" s="2" customFormat="1" ht="12">
      <c r="O2206" s="32"/>
    </row>
    <row r="2207" s="2" customFormat="1" ht="12">
      <c r="O2207" s="32"/>
    </row>
    <row r="2208" s="2" customFormat="1" ht="12">
      <c r="O2208" s="32"/>
    </row>
    <row r="2209" s="2" customFormat="1" ht="12">
      <c r="O2209" s="32"/>
    </row>
    <row r="2210" s="2" customFormat="1" ht="12">
      <c r="O2210" s="32"/>
    </row>
    <row r="2211" s="2" customFormat="1" ht="12">
      <c r="O2211" s="32"/>
    </row>
    <row r="2212" s="2" customFormat="1" ht="12">
      <c r="O2212" s="32"/>
    </row>
    <row r="2213" s="2" customFormat="1" ht="12">
      <c r="O2213" s="32"/>
    </row>
    <row r="2214" s="2" customFormat="1" ht="12">
      <c r="O2214" s="32"/>
    </row>
    <row r="2215" s="2" customFormat="1" ht="12">
      <c r="O2215" s="32"/>
    </row>
    <row r="2216" s="2" customFormat="1" ht="12">
      <c r="O2216" s="32"/>
    </row>
    <row r="2217" s="2" customFormat="1" ht="12">
      <c r="O2217" s="32"/>
    </row>
    <row r="2218" s="2" customFormat="1" ht="12">
      <c r="O2218" s="32"/>
    </row>
    <row r="2219" s="2" customFormat="1" ht="12">
      <c r="O2219" s="32"/>
    </row>
    <row r="2220" s="2" customFormat="1" ht="12">
      <c r="O2220" s="32"/>
    </row>
    <row r="2221" s="2" customFormat="1" ht="12">
      <c r="O2221" s="32"/>
    </row>
    <row r="2222" s="2" customFormat="1" ht="12">
      <c r="O2222" s="32"/>
    </row>
    <row r="2223" s="2" customFormat="1" ht="12">
      <c r="O2223" s="32"/>
    </row>
    <row r="2224" s="2" customFormat="1" ht="12">
      <c r="O2224" s="32"/>
    </row>
    <row r="2225" s="2" customFormat="1" ht="12">
      <c r="O2225" s="32"/>
    </row>
    <row r="2226" s="2" customFormat="1" ht="12">
      <c r="O2226" s="32"/>
    </row>
    <row r="2227" s="2" customFormat="1" ht="12">
      <c r="O2227" s="32"/>
    </row>
    <row r="2228" s="2" customFormat="1" ht="12">
      <c r="O2228" s="32"/>
    </row>
    <row r="2229" s="2" customFormat="1" ht="12">
      <c r="O2229" s="32"/>
    </row>
    <row r="2230" s="2" customFormat="1" ht="12">
      <c r="O2230" s="32"/>
    </row>
    <row r="2231" s="2" customFormat="1" ht="12">
      <c r="O2231" s="32"/>
    </row>
    <row r="2232" s="2" customFormat="1" ht="12">
      <c r="O2232" s="32"/>
    </row>
    <row r="2233" s="2" customFormat="1" ht="12">
      <c r="O2233" s="32"/>
    </row>
    <row r="2234" s="2" customFormat="1" ht="12">
      <c r="O2234" s="32"/>
    </row>
    <row r="2235" s="2" customFormat="1" ht="12">
      <c r="O2235" s="32"/>
    </row>
    <row r="2236" s="2" customFormat="1" ht="12">
      <c r="O2236" s="32"/>
    </row>
    <row r="2237" s="2" customFormat="1" ht="12">
      <c r="O2237" s="32"/>
    </row>
    <row r="2238" s="2" customFormat="1" ht="12">
      <c r="O2238" s="32"/>
    </row>
    <row r="2239" s="2" customFormat="1" ht="12">
      <c r="O2239" s="32"/>
    </row>
    <row r="2240" s="2" customFormat="1" ht="12">
      <c r="O2240" s="32"/>
    </row>
    <row r="2241" s="2" customFormat="1" ht="12">
      <c r="O2241" s="32"/>
    </row>
    <row r="2242" s="2" customFormat="1" ht="12">
      <c r="O2242" s="32"/>
    </row>
    <row r="2243" s="2" customFormat="1" ht="12">
      <c r="O2243" s="32"/>
    </row>
    <row r="2244" s="2" customFormat="1" ht="12">
      <c r="O2244" s="32"/>
    </row>
    <row r="2245" s="2" customFormat="1" ht="12">
      <c r="O2245" s="32"/>
    </row>
    <row r="2246" s="2" customFormat="1" ht="12">
      <c r="O2246" s="32"/>
    </row>
    <row r="2247" s="2" customFormat="1" ht="12">
      <c r="O2247" s="32"/>
    </row>
    <row r="2248" s="2" customFormat="1" ht="12">
      <c r="O2248" s="32"/>
    </row>
    <row r="2249" s="2" customFormat="1" ht="12">
      <c r="O2249" s="32"/>
    </row>
    <row r="2250" s="2" customFormat="1" ht="12">
      <c r="O2250" s="32"/>
    </row>
    <row r="2251" s="2" customFormat="1" ht="12">
      <c r="O2251" s="32"/>
    </row>
    <row r="2252" s="2" customFormat="1" ht="12">
      <c r="O2252" s="32"/>
    </row>
    <row r="2253" s="2" customFormat="1" ht="12">
      <c r="O2253" s="32"/>
    </row>
    <row r="2254" s="2" customFormat="1" ht="12">
      <c r="O2254" s="32"/>
    </row>
    <row r="2255" s="2" customFormat="1" ht="12">
      <c r="O2255" s="32"/>
    </row>
    <row r="2256" s="2" customFormat="1" ht="12">
      <c r="O2256" s="32"/>
    </row>
    <row r="2257" s="2" customFormat="1" ht="12">
      <c r="O2257" s="32"/>
    </row>
    <row r="2258" s="2" customFormat="1" ht="12">
      <c r="O2258" s="32"/>
    </row>
    <row r="2259" s="2" customFormat="1" ht="12">
      <c r="O2259" s="32"/>
    </row>
    <row r="2260" s="2" customFormat="1" ht="12">
      <c r="O2260" s="32"/>
    </row>
    <row r="2261" s="2" customFormat="1" ht="12">
      <c r="O2261" s="32"/>
    </row>
    <row r="2262" s="2" customFormat="1" ht="12">
      <c r="O2262" s="32"/>
    </row>
    <row r="2263" s="2" customFormat="1" ht="12">
      <c r="O2263" s="32"/>
    </row>
    <row r="2264" s="2" customFormat="1" ht="12">
      <c r="O2264" s="32"/>
    </row>
    <row r="2265" s="2" customFormat="1" ht="12">
      <c r="O2265" s="32"/>
    </row>
    <row r="2266" s="2" customFormat="1" ht="12">
      <c r="O2266" s="32"/>
    </row>
    <row r="2267" s="2" customFormat="1" ht="12">
      <c r="O2267" s="32"/>
    </row>
    <row r="2268" s="2" customFormat="1" ht="12">
      <c r="O2268" s="32"/>
    </row>
    <row r="2269" s="2" customFormat="1" ht="12">
      <c r="O2269" s="32"/>
    </row>
    <row r="2270" s="2" customFormat="1" ht="12">
      <c r="O2270" s="32"/>
    </row>
    <row r="2271" s="2" customFormat="1" ht="12">
      <c r="O2271" s="32"/>
    </row>
    <row r="2272" s="2" customFormat="1" ht="12">
      <c r="O2272" s="32"/>
    </row>
    <row r="2273" s="2" customFormat="1" ht="12">
      <c r="O2273" s="32"/>
    </row>
    <row r="2274" s="2" customFormat="1" ht="12">
      <c r="O2274" s="32"/>
    </row>
    <row r="2275" s="2" customFormat="1" ht="12">
      <c r="O2275" s="32"/>
    </row>
    <row r="2276" s="2" customFormat="1" ht="12">
      <c r="O2276" s="32"/>
    </row>
    <row r="2277" s="2" customFormat="1" ht="12">
      <c r="O2277" s="32"/>
    </row>
    <row r="2278" s="2" customFormat="1" ht="12">
      <c r="O2278" s="32"/>
    </row>
    <row r="2279" s="2" customFormat="1" ht="12">
      <c r="O2279" s="32"/>
    </row>
    <row r="2280" s="2" customFormat="1" ht="12">
      <c r="O2280" s="32"/>
    </row>
    <row r="2281" s="2" customFormat="1" ht="12">
      <c r="O2281" s="32"/>
    </row>
    <row r="2282" s="2" customFormat="1" ht="12">
      <c r="O2282" s="32"/>
    </row>
    <row r="2283" s="2" customFormat="1" ht="12">
      <c r="O2283" s="32"/>
    </row>
    <row r="2284" s="2" customFormat="1" ht="12">
      <c r="O2284" s="32"/>
    </row>
    <row r="2285" s="2" customFormat="1" ht="12">
      <c r="O2285" s="32"/>
    </row>
    <row r="2286" s="2" customFormat="1" ht="12">
      <c r="O2286" s="32"/>
    </row>
    <row r="2287" s="2" customFormat="1" ht="12">
      <c r="O2287" s="32"/>
    </row>
    <row r="2288" s="2" customFormat="1" ht="12">
      <c r="O2288" s="32"/>
    </row>
    <row r="2289" s="2" customFormat="1" ht="12">
      <c r="O2289" s="32"/>
    </row>
    <row r="2290" s="2" customFormat="1" ht="12">
      <c r="O2290" s="32"/>
    </row>
    <row r="2291" s="2" customFormat="1" ht="12">
      <c r="O2291" s="32"/>
    </row>
    <row r="2292" s="2" customFormat="1" ht="12">
      <c r="O2292" s="32"/>
    </row>
    <row r="2293" s="2" customFormat="1" ht="12">
      <c r="O2293" s="32"/>
    </row>
    <row r="2294" s="2" customFormat="1" ht="12">
      <c r="O2294" s="32"/>
    </row>
    <row r="2295" s="2" customFormat="1" ht="12">
      <c r="O2295" s="32"/>
    </row>
    <row r="2296" s="2" customFormat="1" ht="12">
      <c r="O2296" s="32"/>
    </row>
    <row r="2297" s="2" customFormat="1" ht="12">
      <c r="O2297" s="32"/>
    </row>
    <row r="2298" s="2" customFormat="1" ht="12">
      <c r="O2298" s="32"/>
    </row>
    <row r="2299" s="2" customFormat="1" ht="12">
      <c r="O2299" s="32"/>
    </row>
    <row r="2300" s="2" customFormat="1" ht="12">
      <c r="O2300" s="32"/>
    </row>
    <row r="2301" s="2" customFormat="1" ht="12">
      <c r="O2301" s="32"/>
    </row>
    <row r="2302" s="2" customFormat="1" ht="12">
      <c r="O2302" s="32"/>
    </row>
    <row r="2303" s="2" customFormat="1" ht="12">
      <c r="O2303" s="32"/>
    </row>
    <row r="2304" s="2" customFormat="1" ht="12">
      <c r="O2304" s="32"/>
    </row>
    <row r="2305" s="2" customFormat="1" ht="12">
      <c r="O2305" s="32"/>
    </row>
    <row r="2306" s="2" customFormat="1" ht="12">
      <c r="O2306" s="32"/>
    </row>
    <row r="2307" s="2" customFormat="1" ht="12">
      <c r="O2307" s="32"/>
    </row>
    <row r="2308" s="2" customFormat="1" ht="12">
      <c r="O2308" s="32"/>
    </row>
    <row r="2309" s="2" customFormat="1" ht="12">
      <c r="O2309" s="32"/>
    </row>
    <row r="2310" s="2" customFormat="1" ht="12">
      <c r="O2310" s="32"/>
    </row>
    <row r="2311" s="2" customFormat="1" ht="12">
      <c r="O2311" s="32"/>
    </row>
    <row r="2312" s="2" customFormat="1" ht="12">
      <c r="O2312" s="32"/>
    </row>
    <row r="2313" s="2" customFormat="1" ht="12">
      <c r="O2313" s="32"/>
    </row>
    <row r="2314" s="2" customFormat="1" ht="12">
      <c r="O2314" s="32"/>
    </row>
    <row r="2315" s="2" customFormat="1" ht="12">
      <c r="O2315" s="32"/>
    </row>
    <row r="2316" s="2" customFormat="1" ht="12">
      <c r="O2316" s="32"/>
    </row>
    <row r="2317" s="2" customFormat="1" ht="12">
      <c r="O2317" s="32"/>
    </row>
    <row r="2318" s="2" customFormat="1" ht="12">
      <c r="O2318" s="32"/>
    </row>
    <row r="2319" s="2" customFormat="1" ht="12">
      <c r="O2319" s="32"/>
    </row>
    <row r="2320" s="2" customFormat="1" ht="12">
      <c r="O2320" s="32"/>
    </row>
    <row r="2321" s="2" customFormat="1" ht="12">
      <c r="O2321" s="32"/>
    </row>
    <row r="2322" s="2" customFormat="1" ht="12">
      <c r="O2322" s="32"/>
    </row>
    <row r="2323" s="2" customFormat="1" ht="12">
      <c r="O2323" s="32"/>
    </row>
    <row r="2324" s="2" customFormat="1" ht="12">
      <c r="O2324" s="32"/>
    </row>
    <row r="2325" s="2" customFormat="1" ht="12">
      <c r="O2325" s="32"/>
    </row>
    <row r="2326" s="2" customFormat="1" ht="12">
      <c r="O2326" s="32"/>
    </row>
    <row r="2327" s="2" customFormat="1" ht="12">
      <c r="O2327" s="32"/>
    </row>
    <row r="2328" s="2" customFormat="1" ht="12">
      <c r="O2328" s="32"/>
    </row>
    <row r="2329" s="2" customFormat="1" ht="12">
      <c r="O2329" s="32"/>
    </row>
    <row r="2330" s="2" customFormat="1" ht="12">
      <c r="O2330" s="32"/>
    </row>
    <row r="2331" s="2" customFormat="1" ht="12">
      <c r="O2331" s="32"/>
    </row>
    <row r="2332" s="2" customFormat="1" ht="12">
      <c r="O2332" s="32"/>
    </row>
    <row r="2333" s="2" customFormat="1" ht="12">
      <c r="O2333" s="32"/>
    </row>
    <row r="2334" s="2" customFormat="1" ht="12">
      <c r="O2334" s="32"/>
    </row>
    <row r="2335" s="2" customFormat="1" ht="12">
      <c r="O2335" s="32"/>
    </row>
    <row r="2336" s="2" customFormat="1" ht="12">
      <c r="O2336" s="32"/>
    </row>
    <row r="2337" s="2" customFormat="1" ht="12">
      <c r="O2337" s="32"/>
    </row>
    <row r="2338" s="2" customFormat="1" ht="12">
      <c r="O2338" s="32"/>
    </row>
    <row r="2339" s="2" customFormat="1" ht="12">
      <c r="O2339" s="32"/>
    </row>
    <row r="2340" s="2" customFormat="1" ht="12">
      <c r="O2340" s="32"/>
    </row>
    <row r="2341" s="2" customFormat="1" ht="12">
      <c r="O2341" s="32"/>
    </row>
    <row r="2342" s="2" customFormat="1" ht="12">
      <c r="O2342" s="32"/>
    </row>
    <row r="2343" s="2" customFormat="1" ht="12">
      <c r="O2343" s="32"/>
    </row>
    <row r="2344" s="2" customFormat="1" ht="12">
      <c r="O2344" s="32"/>
    </row>
    <row r="2345" s="2" customFormat="1" ht="12">
      <c r="O2345" s="32"/>
    </row>
    <row r="2346" s="2" customFormat="1" ht="12">
      <c r="O2346" s="32"/>
    </row>
    <row r="2347" s="2" customFormat="1" ht="12">
      <c r="O2347" s="32"/>
    </row>
    <row r="2348" s="2" customFormat="1" ht="12">
      <c r="O2348" s="32"/>
    </row>
    <row r="2349" s="2" customFormat="1" ht="12">
      <c r="O2349" s="32"/>
    </row>
    <row r="2350" s="2" customFormat="1" ht="12">
      <c r="O2350" s="32"/>
    </row>
    <row r="2351" s="2" customFormat="1" ht="12">
      <c r="O2351" s="32"/>
    </row>
    <row r="2352" s="2" customFormat="1" ht="12">
      <c r="O2352" s="32"/>
    </row>
    <row r="2353" s="2" customFormat="1" ht="12">
      <c r="O2353" s="32"/>
    </row>
    <row r="2354" s="2" customFormat="1" ht="12">
      <c r="O2354" s="32"/>
    </row>
    <row r="2355" s="2" customFormat="1" ht="12">
      <c r="O2355" s="32"/>
    </row>
    <row r="2356" s="2" customFormat="1" ht="12">
      <c r="O2356" s="32"/>
    </row>
    <row r="2357" s="2" customFormat="1" ht="12">
      <c r="O2357" s="32"/>
    </row>
    <row r="2358" s="2" customFormat="1" ht="12">
      <c r="O2358" s="32"/>
    </row>
    <row r="2359" s="2" customFormat="1" ht="12">
      <c r="O2359" s="32"/>
    </row>
    <row r="2360" s="2" customFormat="1" ht="12">
      <c r="O2360" s="32"/>
    </row>
    <row r="2361" s="2" customFormat="1" ht="12">
      <c r="O2361" s="32"/>
    </row>
    <row r="2362" s="2" customFormat="1" ht="12">
      <c r="O2362" s="32"/>
    </row>
    <row r="2363" s="2" customFormat="1" ht="12">
      <c r="O2363" s="32"/>
    </row>
    <row r="2364" s="2" customFormat="1" ht="12">
      <c r="O2364" s="32"/>
    </row>
    <row r="2365" s="2" customFormat="1" ht="12">
      <c r="O2365" s="32"/>
    </row>
    <row r="2366" s="2" customFormat="1" ht="12">
      <c r="O2366" s="32"/>
    </row>
    <row r="2367" s="2" customFormat="1" ht="12">
      <c r="O2367" s="32"/>
    </row>
    <row r="2368" s="2" customFormat="1" ht="12">
      <c r="O2368" s="32"/>
    </row>
    <row r="2369" s="2" customFormat="1" ht="12">
      <c r="O2369" s="32"/>
    </row>
    <row r="2370" s="2" customFormat="1" ht="12">
      <c r="O2370" s="32"/>
    </row>
    <row r="2371" s="2" customFormat="1" ht="12">
      <c r="O2371" s="32"/>
    </row>
    <row r="2372" s="2" customFormat="1" ht="12">
      <c r="O2372" s="32"/>
    </row>
    <row r="2373" s="2" customFormat="1" ht="12">
      <c r="O2373" s="32"/>
    </row>
    <row r="2374" s="2" customFormat="1" ht="12">
      <c r="O2374" s="32"/>
    </row>
    <row r="2375" s="2" customFormat="1" ht="12">
      <c r="O2375" s="32"/>
    </row>
    <row r="2376" s="2" customFormat="1" ht="12">
      <c r="O2376" s="32"/>
    </row>
    <row r="2377" s="2" customFormat="1" ht="12">
      <c r="O2377" s="32"/>
    </row>
    <row r="2378" s="2" customFormat="1" ht="12">
      <c r="O2378" s="32"/>
    </row>
    <row r="2379" s="2" customFormat="1" ht="12">
      <c r="O2379" s="32"/>
    </row>
    <row r="2380" s="2" customFormat="1" ht="12">
      <c r="O2380" s="32"/>
    </row>
    <row r="2381" s="2" customFormat="1" ht="12">
      <c r="O2381" s="32"/>
    </row>
    <row r="2382" s="2" customFormat="1" ht="12">
      <c r="O2382" s="32"/>
    </row>
    <row r="2383" s="2" customFormat="1" ht="12">
      <c r="O2383" s="32"/>
    </row>
    <row r="2384" s="2" customFormat="1" ht="12">
      <c r="O2384" s="32"/>
    </row>
    <row r="2385" s="2" customFormat="1" ht="12">
      <c r="O2385" s="32"/>
    </row>
    <row r="2386" s="2" customFormat="1" ht="12">
      <c r="O2386" s="32"/>
    </row>
    <row r="2387" s="2" customFormat="1" ht="12">
      <c r="O2387" s="32"/>
    </row>
    <row r="2388" s="2" customFormat="1" ht="12">
      <c r="O2388" s="32"/>
    </row>
    <row r="2389" s="2" customFormat="1" ht="12">
      <c r="O2389" s="32"/>
    </row>
    <row r="2390" s="2" customFormat="1" ht="12">
      <c r="O2390" s="32"/>
    </row>
    <row r="2391" s="2" customFormat="1" ht="12">
      <c r="O2391" s="32"/>
    </row>
    <row r="2392" s="2" customFormat="1" ht="12">
      <c r="O2392" s="32"/>
    </row>
    <row r="2393" s="2" customFormat="1" ht="12">
      <c r="O2393" s="32"/>
    </row>
    <row r="2394" s="2" customFormat="1" ht="12">
      <c r="O2394" s="32"/>
    </row>
    <row r="2395" s="2" customFormat="1" ht="12">
      <c r="O2395" s="32"/>
    </row>
    <row r="2396" s="2" customFormat="1" ht="12">
      <c r="O2396" s="32"/>
    </row>
    <row r="2397" s="2" customFormat="1" ht="12">
      <c r="O2397" s="32"/>
    </row>
    <row r="2398" s="2" customFormat="1" ht="12">
      <c r="O2398" s="32"/>
    </row>
    <row r="2399" s="2" customFormat="1" ht="12">
      <c r="O2399" s="32"/>
    </row>
    <row r="2400" s="2" customFormat="1" ht="12">
      <c r="O2400" s="32"/>
    </row>
    <row r="2401" s="2" customFormat="1" ht="12">
      <c r="O2401" s="32"/>
    </row>
    <row r="2402" s="2" customFormat="1" ht="12">
      <c r="O2402" s="32"/>
    </row>
    <row r="2403" s="2" customFormat="1" ht="12">
      <c r="O2403" s="32"/>
    </row>
    <row r="2404" s="2" customFormat="1" ht="12">
      <c r="O2404" s="32"/>
    </row>
    <row r="2405" s="2" customFormat="1" ht="12">
      <c r="O2405" s="32"/>
    </row>
    <row r="2406" s="2" customFormat="1" ht="12">
      <c r="O2406" s="32"/>
    </row>
    <row r="2407" s="2" customFormat="1" ht="12">
      <c r="O2407" s="32"/>
    </row>
    <row r="2408" s="2" customFormat="1" ht="12">
      <c r="O2408" s="32"/>
    </row>
    <row r="2409" s="2" customFormat="1" ht="12">
      <c r="O2409" s="32"/>
    </row>
    <row r="2410" s="2" customFormat="1" ht="12">
      <c r="O2410" s="32"/>
    </row>
    <row r="2411" s="2" customFormat="1" ht="12">
      <c r="O2411" s="32"/>
    </row>
    <row r="2412" s="2" customFormat="1" ht="12">
      <c r="O2412" s="32"/>
    </row>
    <row r="2413" s="2" customFormat="1" ht="12">
      <c r="O2413" s="32"/>
    </row>
    <row r="2414" s="2" customFormat="1" ht="12">
      <c r="O2414" s="32"/>
    </row>
    <row r="2415" s="2" customFormat="1" ht="12">
      <c r="O2415" s="32"/>
    </row>
    <row r="2416" s="2" customFormat="1" ht="12">
      <c r="O2416" s="32"/>
    </row>
    <row r="2417" s="2" customFormat="1" ht="12">
      <c r="O2417" s="32"/>
    </row>
    <row r="2418" s="2" customFormat="1" ht="12">
      <c r="O2418" s="32"/>
    </row>
    <row r="2419" s="2" customFormat="1" ht="12">
      <c r="O2419" s="32"/>
    </row>
    <row r="2420" s="2" customFormat="1" ht="12">
      <c r="O2420" s="32"/>
    </row>
    <row r="2421" s="2" customFormat="1" ht="12">
      <c r="O2421" s="32"/>
    </row>
    <row r="2422" s="2" customFormat="1" ht="12">
      <c r="O2422" s="32"/>
    </row>
    <row r="2423" s="2" customFormat="1" ht="12">
      <c r="O2423" s="32"/>
    </row>
    <row r="2424" s="2" customFormat="1" ht="12">
      <c r="O2424" s="32"/>
    </row>
    <row r="2425" s="2" customFormat="1" ht="12">
      <c r="O2425" s="32"/>
    </row>
    <row r="2426" s="2" customFormat="1" ht="12">
      <c r="O2426" s="32"/>
    </row>
    <row r="2427" s="2" customFormat="1" ht="12">
      <c r="O2427" s="32"/>
    </row>
    <row r="2428" s="2" customFormat="1" ht="12">
      <c r="O2428" s="32"/>
    </row>
    <row r="2429" s="2" customFormat="1" ht="12">
      <c r="O2429" s="32"/>
    </row>
    <row r="2430" s="2" customFormat="1" ht="12">
      <c r="O2430" s="32"/>
    </row>
    <row r="2431" s="2" customFormat="1" ht="12">
      <c r="O2431" s="32"/>
    </row>
    <row r="2432" s="2" customFormat="1" ht="12">
      <c r="O2432" s="32"/>
    </row>
    <row r="2433" s="2" customFormat="1" ht="12">
      <c r="O2433" s="32"/>
    </row>
    <row r="2434" s="2" customFormat="1" ht="12">
      <c r="O2434" s="32"/>
    </row>
    <row r="2435" s="2" customFormat="1" ht="12">
      <c r="O2435" s="32"/>
    </row>
    <row r="2436" s="2" customFormat="1" ht="12">
      <c r="O2436" s="32"/>
    </row>
    <row r="2437" s="2" customFormat="1" ht="12">
      <c r="O2437" s="32"/>
    </row>
    <row r="2438" s="2" customFormat="1" ht="12">
      <c r="O2438" s="32"/>
    </row>
    <row r="2439" s="2" customFormat="1" ht="12">
      <c r="O2439" s="32"/>
    </row>
    <row r="2440" s="2" customFormat="1" ht="12">
      <c r="O2440" s="32"/>
    </row>
    <row r="2441" s="2" customFormat="1" ht="12">
      <c r="O2441" s="32"/>
    </row>
    <row r="2442" s="2" customFormat="1" ht="12">
      <c r="O2442" s="32"/>
    </row>
    <row r="2443" s="2" customFormat="1" ht="12">
      <c r="O2443" s="32"/>
    </row>
    <row r="2444" s="2" customFormat="1" ht="12">
      <c r="O2444" s="32"/>
    </row>
    <row r="2445" s="2" customFormat="1" ht="12">
      <c r="O2445" s="32"/>
    </row>
    <row r="2446" s="2" customFormat="1" ht="12">
      <c r="O2446" s="32"/>
    </row>
    <row r="2447" s="2" customFormat="1" ht="12">
      <c r="O2447" s="32"/>
    </row>
    <row r="2448" s="2" customFormat="1" ht="12">
      <c r="O2448" s="32"/>
    </row>
    <row r="2449" s="2" customFormat="1" ht="12">
      <c r="O2449" s="32"/>
    </row>
    <row r="2450" s="2" customFormat="1" ht="12">
      <c r="O2450" s="32"/>
    </row>
    <row r="2451" s="2" customFormat="1" ht="12">
      <c r="O2451" s="32"/>
    </row>
    <row r="2452" s="2" customFormat="1" ht="12">
      <c r="O2452" s="32"/>
    </row>
    <row r="2453" s="2" customFormat="1" ht="12">
      <c r="O2453" s="32"/>
    </row>
    <row r="2454" s="2" customFormat="1" ht="12">
      <c r="O2454" s="32"/>
    </row>
    <row r="2455" s="2" customFormat="1" ht="12">
      <c r="O2455" s="32"/>
    </row>
    <row r="2456" s="2" customFormat="1" ht="12">
      <c r="O2456" s="32"/>
    </row>
    <row r="2457" s="2" customFormat="1" ht="12">
      <c r="O2457" s="32"/>
    </row>
    <row r="2458" s="2" customFormat="1" ht="12">
      <c r="O2458" s="32"/>
    </row>
    <row r="2459" s="2" customFormat="1" ht="12">
      <c r="O2459" s="32"/>
    </row>
    <row r="2460" s="2" customFormat="1" ht="12">
      <c r="O2460" s="32"/>
    </row>
    <row r="2461" s="2" customFormat="1" ht="12">
      <c r="O2461" s="32"/>
    </row>
    <row r="2462" s="2" customFormat="1" ht="12">
      <c r="O2462" s="32"/>
    </row>
    <row r="2463" s="2" customFormat="1" ht="12">
      <c r="O2463" s="32"/>
    </row>
    <row r="2464" s="2" customFormat="1" ht="12">
      <c r="O2464" s="32"/>
    </row>
    <row r="2465" s="2" customFormat="1" ht="12">
      <c r="O2465" s="32"/>
    </row>
    <row r="2466" s="2" customFormat="1" ht="12">
      <c r="O2466" s="32"/>
    </row>
    <row r="2467" s="2" customFormat="1" ht="12">
      <c r="O2467" s="32"/>
    </row>
    <row r="2468" s="2" customFormat="1" ht="12">
      <c r="O2468" s="32"/>
    </row>
    <row r="2469" s="2" customFormat="1" ht="12">
      <c r="O2469" s="32"/>
    </row>
    <row r="2470" s="2" customFormat="1" ht="12">
      <c r="O2470" s="32"/>
    </row>
    <row r="2471" s="2" customFormat="1" ht="12">
      <c r="O2471" s="32"/>
    </row>
    <row r="2472" s="2" customFormat="1" ht="12">
      <c r="O2472" s="32"/>
    </row>
    <row r="2473" s="2" customFormat="1" ht="12">
      <c r="O2473" s="32"/>
    </row>
    <row r="2474" s="2" customFormat="1" ht="12">
      <c r="O2474" s="32"/>
    </row>
    <row r="2475" s="2" customFormat="1" ht="12">
      <c r="O2475" s="32"/>
    </row>
    <row r="2476" s="2" customFormat="1" ht="12">
      <c r="O2476" s="32"/>
    </row>
    <row r="2477" s="2" customFormat="1" ht="12">
      <c r="O2477" s="32"/>
    </row>
    <row r="2478" s="2" customFormat="1" ht="12">
      <c r="O2478" s="32"/>
    </row>
    <row r="2479" s="2" customFormat="1" ht="12">
      <c r="O2479" s="32"/>
    </row>
    <row r="2480" s="2" customFormat="1" ht="12">
      <c r="O2480" s="32"/>
    </row>
    <row r="2481" s="2" customFormat="1" ht="12">
      <c r="O2481" s="32"/>
    </row>
    <row r="2482" s="2" customFormat="1" ht="12">
      <c r="O2482" s="32"/>
    </row>
    <row r="2483" s="2" customFormat="1" ht="12">
      <c r="O2483" s="32"/>
    </row>
    <row r="2484" s="2" customFormat="1" ht="12">
      <c r="O2484" s="32"/>
    </row>
    <row r="2485" s="2" customFormat="1" ht="12">
      <c r="O2485" s="32"/>
    </row>
    <row r="2486" s="2" customFormat="1" ht="12">
      <c r="O2486" s="32"/>
    </row>
    <row r="2487" s="2" customFormat="1" ht="12">
      <c r="O2487" s="32"/>
    </row>
    <row r="2488" s="2" customFormat="1" ht="12">
      <c r="O2488" s="32"/>
    </row>
    <row r="2489" s="2" customFormat="1" ht="12">
      <c r="O2489" s="32"/>
    </row>
    <row r="2490" s="2" customFormat="1" ht="12">
      <c r="O2490" s="32"/>
    </row>
    <row r="2491" s="2" customFormat="1" ht="12">
      <c r="O2491" s="32"/>
    </row>
    <row r="2492" s="2" customFormat="1" ht="12">
      <c r="O2492" s="32"/>
    </row>
    <row r="2493" s="2" customFormat="1" ht="12">
      <c r="O2493" s="32"/>
    </row>
    <row r="2494" s="2" customFormat="1" ht="12">
      <c r="O2494" s="32"/>
    </row>
    <row r="2495" s="2" customFormat="1" ht="12">
      <c r="O2495" s="32"/>
    </row>
    <row r="2496" s="2" customFormat="1" ht="12">
      <c r="O2496" s="32"/>
    </row>
    <row r="2497" s="2" customFormat="1" ht="12">
      <c r="O2497" s="32"/>
    </row>
    <row r="2498" s="2" customFormat="1" ht="12">
      <c r="O2498" s="32"/>
    </row>
    <row r="2499" s="2" customFormat="1" ht="12">
      <c r="O2499" s="32"/>
    </row>
    <row r="2500" s="2" customFormat="1" ht="12">
      <c r="O2500" s="32"/>
    </row>
    <row r="2501" s="2" customFormat="1" ht="12">
      <c r="O2501" s="32"/>
    </row>
    <row r="2502" s="2" customFormat="1" ht="12">
      <c r="O2502" s="32"/>
    </row>
    <row r="2503" s="2" customFormat="1" ht="12">
      <c r="O2503" s="32"/>
    </row>
    <row r="2504" s="2" customFormat="1" ht="12">
      <c r="O2504" s="32"/>
    </row>
    <row r="2505" s="2" customFormat="1" ht="12">
      <c r="O2505" s="32"/>
    </row>
    <row r="2506" s="2" customFormat="1" ht="12">
      <c r="O2506" s="32"/>
    </row>
    <row r="2507" s="2" customFormat="1" ht="12">
      <c r="O2507" s="32"/>
    </row>
    <row r="2508" s="2" customFormat="1" ht="12">
      <c r="O2508" s="32"/>
    </row>
    <row r="2509" s="2" customFormat="1" ht="12">
      <c r="O2509" s="32"/>
    </row>
    <row r="2510" s="2" customFormat="1" ht="12">
      <c r="O2510" s="32"/>
    </row>
    <row r="2511" s="2" customFormat="1" ht="12">
      <c r="O2511" s="32"/>
    </row>
    <row r="2512" s="2" customFormat="1" ht="12">
      <c r="O2512" s="32"/>
    </row>
    <row r="2513" s="2" customFormat="1" ht="12">
      <c r="O2513" s="32"/>
    </row>
    <row r="2514" s="2" customFormat="1" ht="12">
      <c r="O2514" s="32"/>
    </row>
    <row r="2515" s="2" customFormat="1" ht="12">
      <c r="O2515" s="32"/>
    </row>
    <row r="2516" s="2" customFormat="1" ht="12">
      <c r="O2516" s="32"/>
    </row>
    <row r="2517" s="2" customFormat="1" ht="12">
      <c r="O2517" s="32"/>
    </row>
    <row r="2518" s="2" customFormat="1" ht="12">
      <c r="O2518" s="32"/>
    </row>
    <row r="2519" s="2" customFormat="1" ht="12">
      <c r="O2519" s="32"/>
    </row>
    <row r="2520" s="2" customFormat="1" ht="12">
      <c r="O2520" s="32"/>
    </row>
    <row r="2521" s="2" customFormat="1" ht="12">
      <c r="O2521" s="32"/>
    </row>
    <row r="2522" s="2" customFormat="1" ht="12">
      <c r="O2522" s="32"/>
    </row>
    <row r="2523" s="2" customFormat="1" ht="12">
      <c r="O2523" s="32"/>
    </row>
    <row r="2524" s="2" customFormat="1" ht="12">
      <c r="O2524" s="32"/>
    </row>
    <row r="2525" s="2" customFormat="1" ht="12">
      <c r="O2525" s="32"/>
    </row>
    <row r="2526" s="2" customFormat="1" ht="12">
      <c r="O2526" s="32"/>
    </row>
    <row r="2527" s="2" customFormat="1" ht="12">
      <c r="O2527" s="32"/>
    </row>
    <row r="2528" s="2" customFormat="1" ht="12">
      <c r="O2528" s="32"/>
    </row>
    <row r="2529" s="2" customFormat="1" ht="12">
      <c r="O2529" s="32"/>
    </row>
    <row r="2530" s="2" customFormat="1" ht="12">
      <c r="O2530" s="32"/>
    </row>
    <row r="2531" s="2" customFormat="1" ht="12">
      <c r="O2531" s="32"/>
    </row>
    <row r="2532" s="2" customFormat="1" ht="12">
      <c r="O2532" s="32"/>
    </row>
    <row r="2533" s="2" customFormat="1" ht="12">
      <c r="O2533" s="32"/>
    </row>
    <row r="2534" s="2" customFormat="1" ht="12">
      <c r="O2534" s="32"/>
    </row>
    <row r="2535" s="2" customFormat="1" ht="12">
      <c r="O2535" s="32"/>
    </row>
    <row r="2536" s="2" customFormat="1" ht="12">
      <c r="O2536" s="32"/>
    </row>
    <row r="2537" s="2" customFormat="1" ht="12">
      <c r="O2537" s="32"/>
    </row>
    <row r="2538" s="2" customFormat="1" ht="12">
      <c r="O2538" s="32"/>
    </row>
    <row r="2539" s="2" customFormat="1" ht="12">
      <c r="O2539" s="32"/>
    </row>
    <row r="2540" s="2" customFormat="1" ht="12">
      <c r="O2540" s="32"/>
    </row>
    <row r="2541" s="2" customFormat="1" ht="12">
      <c r="O2541" s="32"/>
    </row>
    <row r="2542" s="2" customFormat="1" ht="12">
      <c r="O2542" s="32"/>
    </row>
    <row r="2543" s="2" customFormat="1" ht="12">
      <c r="O2543" s="32"/>
    </row>
    <row r="2544" s="2" customFormat="1" ht="12">
      <c r="O2544" s="32"/>
    </row>
    <row r="2545" s="2" customFormat="1" ht="12">
      <c r="O2545" s="32"/>
    </row>
    <row r="2546" s="2" customFormat="1" ht="12">
      <c r="O2546" s="32"/>
    </row>
    <row r="2547" s="2" customFormat="1" ht="12">
      <c r="O2547" s="32"/>
    </row>
    <row r="2548" s="2" customFormat="1" ht="12">
      <c r="O2548" s="32"/>
    </row>
    <row r="2549" s="2" customFormat="1" ht="12">
      <c r="O2549" s="32"/>
    </row>
    <row r="2550" s="2" customFormat="1" ht="12">
      <c r="O2550" s="32"/>
    </row>
    <row r="2551" s="2" customFormat="1" ht="12">
      <c r="O2551" s="32"/>
    </row>
    <row r="2552" s="2" customFormat="1" ht="12">
      <c r="O2552" s="32"/>
    </row>
    <row r="2553" s="2" customFormat="1" ht="12">
      <c r="O2553" s="32"/>
    </row>
    <row r="2554" s="2" customFormat="1" ht="12">
      <c r="O2554" s="32"/>
    </row>
    <row r="2555" s="2" customFormat="1" ht="12">
      <c r="O2555" s="32"/>
    </row>
    <row r="2556" s="2" customFormat="1" ht="12">
      <c r="O2556" s="32"/>
    </row>
    <row r="2557" s="2" customFormat="1" ht="12">
      <c r="O2557" s="32"/>
    </row>
    <row r="2558" s="2" customFormat="1" ht="12">
      <c r="O2558" s="32"/>
    </row>
    <row r="2559" s="2" customFormat="1" ht="12">
      <c r="O2559" s="32"/>
    </row>
    <row r="2560" s="2" customFormat="1" ht="12">
      <c r="O2560" s="32"/>
    </row>
    <row r="2561" s="2" customFormat="1" ht="12">
      <c r="O2561" s="32"/>
    </row>
    <row r="2562" s="2" customFormat="1" ht="12">
      <c r="O2562" s="32"/>
    </row>
    <row r="2563" s="2" customFormat="1" ht="12">
      <c r="O2563" s="32"/>
    </row>
    <row r="2564" s="2" customFormat="1" ht="12">
      <c r="O2564" s="32"/>
    </row>
    <row r="2565" s="2" customFormat="1" ht="12">
      <c r="O2565" s="32"/>
    </row>
    <row r="2566" s="2" customFormat="1" ht="12">
      <c r="O2566" s="32"/>
    </row>
    <row r="2567" s="2" customFormat="1" ht="12">
      <c r="O2567" s="32"/>
    </row>
    <row r="2568" s="2" customFormat="1" ht="12">
      <c r="O2568" s="32"/>
    </row>
    <row r="2569" s="2" customFormat="1" ht="12">
      <c r="O2569" s="32"/>
    </row>
    <row r="2570" s="2" customFormat="1" ht="12">
      <c r="O2570" s="32"/>
    </row>
    <row r="2571" s="2" customFormat="1" ht="12">
      <c r="O2571" s="32"/>
    </row>
    <row r="2572" s="2" customFormat="1" ht="12">
      <c r="O2572" s="32"/>
    </row>
    <row r="2573" s="2" customFormat="1" ht="12">
      <c r="O2573" s="32"/>
    </row>
    <row r="2574" s="2" customFormat="1" ht="12">
      <c r="O2574" s="32"/>
    </row>
    <row r="2575" s="2" customFormat="1" ht="12">
      <c r="O2575" s="32"/>
    </row>
    <row r="2576" s="2" customFormat="1" ht="12">
      <c r="O2576" s="32"/>
    </row>
    <row r="2577" s="2" customFormat="1" ht="12">
      <c r="O2577" s="32"/>
    </row>
    <row r="2578" s="2" customFormat="1" ht="12">
      <c r="O2578" s="32"/>
    </row>
    <row r="2579" s="2" customFormat="1" ht="12">
      <c r="O2579" s="32"/>
    </row>
    <row r="2580" s="2" customFormat="1" ht="12">
      <c r="O2580" s="32"/>
    </row>
    <row r="2581" s="2" customFormat="1" ht="12">
      <c r="O2581" s="32"/>
    </row>
    <row r="2582" s="2" customFormat="1" ht="12">
      <c r="O2582" s="32"/>
    </row>
    <row r="2583" s="2" customFormat="1" ht="12">
      <c r="O2583" s="32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Naama</dc:creator>
  <cp:keywords/>
  <dc:description/>
  <cp:lastModifiedBy>P</cp:lastModifiedBy>
  <cp:lastPrinted>2009-04-20T14:10:53Z</cp:lastPrinted>
  <dcterms:created xsi:type="dcterms:W3CDTF">1996-10-14T23:33:28Z</dcterms:created>
  <dcterms:modified xsi:type="dcterms:W3CDTF">2021-02-01T09:35:49Z</dcterms:modified>
  <cp:category/>
  <cp:version/>
  <cp:contentType/>
  <cp:contentStatus/>
</cp:coreProperties>
</file>